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U:\My Documents\personal\janice\2023-4 ALA MEMBERSHIP EXCEL\"/>
    </mc:Choice>
  </mc:AlternateContent>
  <xr:revisionPtr revIDLastSave="0" documentId="8_{1DBDFCF2-C4E7-4E2D-8278-2DBE73F2BBF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.17.24" sheetId="22" r:id="rId1"/>
    <sheet name="1.10.24" sheetId="21" r:id="rId2"/>
    <sheet name="1.3.24" sheetId="20" r:id="rId3"/>
    <sheet name="12.27.23" sheetId="19" r:id="rId4"/>
    <sheet name="12.20.23" sheetId="18" r:id="rId5"/>
    <sheet name="12.13.23" sheetId="17" r:id="rId6"/>
    <sheet name="12.6.23" sheetId="16" r:id="rId7"/>
    <sheet name="11.29.23" sheetId="15" r:id="rId8"/>
    <sheet name="11.22.23" sheetId="14" r:id="rId9"/>
    <sheet name="11.15.23" sheetId="13" r:id="rId10"/>
    <sheet name="11.8.23 " sheetId="12" r:id="rId11"/>
    <sheet name="11.1.23" sheetId="11" r:id="rId12"/>
    <sheet name="10.25.23" sheetId="10" r:id="rId13"/>
    <sheet name="10.18.23" sheetId="9" r:id="rId14"/>
    <sheet name="10.11.23" sheetId="8" r:id="rId15"/>
    <sheet name="10.5.23" sheetId="7" r:id="rId16"/>
    <sheet name="9.27.23" sheetId="6" r:id="rId17"/>
    <sheet name="9.20.23" sheetId="5" r:id="rId18"/>
    <sheet name="9.14.23" sheetId="4" r:id="rId19"/>
    <sheet name="8.3.23" sheetId="3" r:id="rId20"/>
  </sheets>
  <definedNames>
    <definedName name="_xlnm.Print_Area" localSheetId="1">'1.10.24'!$A$1:$L$84</definedName>
    <definedName name="_xlnm.Print_Area" localSheetId="0">'1.17.24'!$A$1:$L$84</definedName>
    <definedName name="_xlnm.Print_Area" localSheetId="2">'1.3.24'!$A$1:$L$84</definedName>
    <definedName name="_xlnm.Print_Area" localSheetId="14">'10.11.23'!$A$1:$L$84</definedName>
    <definedName name="_xlnm.Print_Area" localSheetId="13">'10.18.23'!$A$1:$L$84</definedName>
    <definedName name="_xlnm.Print_Area" localSheetId="12">'10.25.23'!$A$1:$L$84</definedName>
    <definedName name="_xlnm.Print_Area" localSheetId="15">'10.5.23'!$A$1:$L$84</definedName>
    <definedName name="_xlnm.Print_Area" localSheetId="11">'11.1.23'!$A$1:$L$84</definedName>
    <definedName name="_xlnm.Print_Area" localSheetId="9">'11.15.23'!$A$1:$L$84</definedName>
    <definedName name="_xlnm.Print_Area" localSheetId="8">'11.22.23'!$A$1:$L$84</definedName>
    <definedName name="_xlnm.Print_Area" localSheetId="7">'11.29.23'!$A$1:$L$84</definedName>
    <definedName name="_xlnm.Print_Area" localSheetId="10">'11.8.23 '!$A$1:$L$84</definedName>
    <definedName name="_xlnm.Print_Area" localSheetId="5">'12.13.23'!$A$1:$L$84</definedName>
    <definedName name="_xlnm.Print_Area" localSheetId="4">'12.20.23'!$A$1:$L$84</definedName>
    <definedName name="_xlnm.Print_Area" localSheetId="3">'12.27.23'!$A$1:$L$84</definedName>
    <definedName name="_xlnm.Print_Area" localSheetId="6">'12.6.23'!$A$1:$L$84</definedName>
    <definedName name="_xlnm.Print_Area" localSheetId="17">'9.20.23'!$A$1:$L$84</definedName>
    <definedName name="_xlnm.Print_Area" localSheetId="16">'9.27.23'!$A$1:$L$84</definedName>
  </definedNames>
  <calcPr calcId="181029"/>
</workbook>
</file>

<file path=xl/calcChain.xml><?xml version="1.0" encoding="utf-8"?>
<calcChain xmlns="http://schemas.openxmlformats.org/spreadsheetml/2006/main">
  <c r="J79" i="22" l="1"/>
  <c r="K76" i="22"/>
  <c r="E75" i="22"/>
  <c r="D75" i="22"/>
  <c r="C75" i="22"/>
  <c r="I77" i="22" s="1"/>
  <c r="K77" i="22" s="1"/>
  <c r="E74" i="22"/>
  <c r="K73" i="22"/>
  <c r="I73" i="22"/>
  <c r="E73" i="22"/>
  <c r="K72" i="22"/>
  <c r="E72" i="22"/>
  <c r="I71" i="22"/>
  <c r="K71" i="22" s="1"/>
  <c r="E71" i="22"/>
  <c r="E70" i="22"/>
  <c r="E69" i="22"/>
  <c r="E68" i="22"/>
  <c r="J67" i="22"/>
  <c r="I67" i="22"/>
  <c r="E67" i="22"/>
  <c r="E66" i="22"/>
  <c r="J58" i="22"/>
  <c r="K58" i="22" s="1"/>
  <c r="I58" i="22"/>
  <c r="E58" i="22"/>
  <c r="D58" i="22"/>
  <c r="C58" i="22"/>
  <c r="I75" i="22" s="1"/>
  <c r="K75" i="22" s="1"/>
  <c r="E57" i="22"/>
  <c r="K56" i="22"/>
  <c r="E56" i="22"/>
  <c r="K55" i="22"/>
  <c r="E55" i="22"/>
  <c r="K54" i="22"/>
  <c r="E54" i="22"/>
  <c r="K53" i="22"/>
  <c r="E53" i="22"/>
  <c r="K52" i="22"/>
  <c r="E52" i="22"/>
  <c r="K40" i="22"/>
  <c r="J40" i="22"/>
  <c r="I40" i="22"/>
  <c r="I74" i="22" s="1"/>
  <c r="K74" i="22" s="1"/>
  <c r="K39" i="22"/>
  <c r="E39" i="22"/>
  <c r="D39" i="22"/>
  <c r="C39" i="22"/>
  <c r="K38" i="22"/>
  <c r="E38" i="22"/>
  <c r="K37" i="22"/>
  <c r="E37" i="22"/>
  <c r="K36" i="22"/>
  <c r="E36" i="22"/>
  <c r="K35" i="22"/>
  <c r="E35" i="22"/>
  <c r="K34" i="22"/>
  <c r="E34" i="22"/>
  <c r="K33" i="22"/>
  <c r="E33" i="22"/>
  <c r="K32" i="22"/>
  <c r="E32" i="22"/>
  <c r="K31" i="22"/>
  <c r="E31" i="22"/>
  <c r="E30" i="22"/>
  <c r="K25" i="22"/>
  <c r="J25" i="22"/>
  <c r="I25" i="22"/>
  <c r="K24" i="22"/>
  <c r="K23" i="22"/>
  <c r="K22" i="22"/>
  <c r="K21" i="22"/>
  <c r="D21" i="22"/>
  <c r="E21" i="22" s="1"/>
  <c r="C21" i="22"/>
  <c r="K20" i="22"/>
  <c r="E20" i="22"/>
  <c r="K19" i="22"/>
  <c r="E19" i="22"/>
  <c r="K18" i="22"/>
  <c r="E18" i="22"/>
  <c r="K17" i="22"/>
  <c r="E17" i="22"/>
  <c r="K16" i="22"/>
  <c r="E16" i="22"/>
  <c r="K15" i="22"/>
  <c r="E15" i="22"/>
  <c r="K14" i="22"/>
  <c r="E14" i="22"/>
  <c r="K13" i="22"/>
  <c r="E13" i="22"/>
  <c r="K12" i="22"/>
  <c r="E12" i="22"/>
  <c r="K11" i="22"/>
  <c r="E11" i="22"/>
  <c r="K10" i="22"/>
  <c r="E10" i="22"/>
  <c r="K9" i="22"/>
  <c r="E9" i="22"/>
  <c r="K8" i="22"/>
  <c r="E8" i="22"/>
  <c r="K7" i="22"/>
  <c r="E7" i="22"/>
  <c r="K6" i="22"/>
  <c r="E6" i="22"/>
  <c r="J79" i="21"/>
  <c r="K76" i="21"/>
  <c r="I75" i="21"/>
  <c r="K75" i="21" s="1"/>
  <c r="E75" i="21"/>
  <c r="D75" i="21"/>
  <c r="C75" i="21"/>
  <c r="I77" i="21" s="1"/>
  <c r="K77" i="21" s="1"/>
  <c r="E74" i="21"/>
  <c r="E73" i="21"/>
  <c r="K72" i="21"/>
  <c r="E72" i="21"/>
  <c r="I71" i="21"/>
  <c r="K71" i="21" s="1"/>
  <c r="E71" i="21"/>
  <c r="E70" i="21"/>
  <c r="E69" i="21"/>
  <c r="E68" i="21"/>
  <c r="J67" i="21"/>
  <c r="I67" i="21"/>
  <c r="E67" i="21"/>
  <c r="E66" i="21"/>
  <c r="J58" i="21"/>
  <c r="I58" i="21"/>
  <c r="K58" i="21" s="1"/>
  <c r="D58" i="21"/>
  <c r="E58" i="21" s="1"/>
  <c r="C58" i="21"/>
  <c r="E57" i="21"/>
  <c r="K56" i="21"/>
  <c r="E56" i="21"/>
  <c r="K55" i="21"/>
  <c r="E55" i="21"/>
  <c r="K54" i="21"/>
  <c r="E54" i="21"/>
  <c r="K53" i="21"/>
  <c r="E53" i="21"/>
  <c r="K52" i="21"/>
  <c r="E52" i="21"/>
  <c r="J40" i="21"/>
  <c r="K40" i="21" s="1"/>
  <c r="I40" i="21"/>
  <c r="I74" i="21" s="1"/>
  <c r="K74" i="21" s="1"/>
  <c r="K39" i="21"/>
  <c r="E39" i="21"/>
  <c r="D39" i="21"/>
  <c r="C39" i="21"/>
  <c r="I73" i="21" s="1"/>
  <c r="K73" i="21" s="1"/>
  <c r="K38" i="21"/>
  <c r="E38" i="21"/>
  <c r="K37" i="21"/>
  <c r="E37" i="21"/>
  <c r="K36" i="21"/>
  <c r="E36" i="21"/>
  <c r="K35" i="21"/>
  <c r="E35" i="21"/>
  <c r="K34" i="21"/>
  <c r="E34" i="21"/>
  <c r="K33" i="21"/>
  <c r="E33" i="21"/>
  <c r="K32" i="21"/>
  <c r="E32" i="21"/>
  <c r="K31" i="21"/>
  <c r="E31" i="21"/>
  <c r="E30" i="21"/>
  <c r="J25" i="21"/>
  <c r="K25" i="21" s="1"/>
  <c r="I25" i="21"/>
  <c r="K24" i="21"/>
  <c r="K23" i="21"/>
  <c r="K22" i="21"/>
  <c r="K21" i="21"/>
  <c r="D21" i="21"/>
  <c r="C21" i="21"/>
  <c r="E21" i="21" s="1"/>
  <c r="K20" i="21"/>
  <c r="E20" i="21"/>
  <c r="K19" i="21"/>
  <c r="E19" i="21"/>
  <c r="K18" i="21"/>
  <c r="E18" i="21"/>
  <c r="K17" i="21"/>
  <c r="E17" i="21"/>
  <c r="K16" i="21"/>
  <c r="E16" i="21"/>
  <c r="K15" i="21"/>
  <c r="E15" i="21"/>
  <c r="K14" i="21"/>
  <c r="E14" i="21"/>
  <c r="K13" i="21"/>
  <c r="E13" i="21"/>
  <c r="K12" i="21"/>
  <c r="E12" i="21"/>
  <c r="K11" i="21"/>
  <c r="E11" i="21"/>
  <c r="K10" i="21"/>
  <c r="E10" i="21"/>
  <c r="K9" i="21"/>
  <c r="E9" i="21"/>
  <c r="K8" i="21"/>
  <c r="E8" i="21"/>
  <c r="K7" i="21"/>
  <c r="E7" i="21"/>
  <c r="K6" i="21"/>
  <c r="E6" i="21"/>
  <c r="J79" i="20"/>
  <c r="K76" i="20"/>
  <c r="I75" i="20"/>
  <c r="K75" i="20" s="1"/>
  <c r="D75" i="20"/>
  <c r="E75" i="20" s="1"/>
  <c r="C75" i="20"/>
  <c r="I77" i="20" s="1"/>
  <c r="K77" i="20" s="1"/>
  <c r="E74" i="20"/>
  <c r="E73" i="20"/>
  <c r="K72" i="20"/>
  <c r="E72" i="20"/>
  <c r="E71" i="20"/>
  <c r="E70" i="20"/>
  <c r="E69" i="20"/>
  <c r="E68" i="20"/>
  <c r="J67" i="20"/>
  <c r="I67" i="20"/>
  <c r="E67" i="20"/>
  <c r="E66" i="20"/>
  <c r="K58" i="20"/>
  <c r="J58" i="20"/>
  <c r="I58" i="20"/>
  <c r="D58" i="20"/>
  <c r="E58" i="20" s="1"/>
  <c r="C58" i="20"/>
  <c r="E57" i="20"/>
  <c r="K56" i="20"/>
  <c r="E56" i="20"/>
  <c r="K55" i="20"/>
  <c r="E55" i="20"/>
  <c r="K54" i="20"/>
  <c r="E54" i="20"/>
  <c r="K53" i="20"/>
  <c r="E53" i="20"/>
  <c r="K52" i="20"/>
  <c r="E52" i="20"/>
  <c r="J40" i="20"/>
  <c r="K40" i="20" s="1"/>
  <c r="I40" i="20"/>
  <c r="I74" i="20" s="1"/>
  <c r="K74" i="20" s="1"/>
  <c r="K39" i="20"/>
  <c r="D39" i="20"/>
  <c r="E39" i="20" s="1"/>
  <c r="C39" i="20"/>
  <c r="I73" i="20" s="1"/>
  <c r="K73" i="20" s="1"/>
  <c r="K38" i="20"/>
  <c r="E38" i="20"/>
  <c r="K37" i="20"/>
  <c r="E37" i="20"/>
  <c r="K36" i="20"/>
  <c r="E36" i="20"/>
  <c r="K35" i="20"/>
  <c r="E35" i="20"/>
  <c r="K34" i="20"/>
  <c r="E34" i="20"/>
  <c r="K33" i="20"/>
  <c r="E33" i="20"/>
  <c r="K32" i="20"/>
  <c r="E32" i="20"/>
  <c r="K31" i="20"/>
  <c r="E31" i="20"/>
  <c r="E30" i="20"/>
  <c r="J25" i="20"/>
  <c r="K25" i="20" s="1"/>
  <c r="I25" i="20"/>
  <c r="K24" i="20"/>
  <c r="K23" i="20"/>
  <c r="K22" i="20"/>
  <c r="K21" i="20"/>
  <c r="E21" i="20"/>
  <c r="D21" i="20"/>
  <c r="C21" i="20"/>
  <c r="I71" i="20" s="1"/>
  <c r="K20" i="20"/>
  <c r="E20" i="20"/>
  <c r="K19" i="20"/>
  <c r="E19" i="20"/>
  <c r="K18" i="20"/>
  <c r="E18" i="20"/>
  <c r="K17" i="20"/>
  <c r="E17" i="20"/>
  <c r="K16" i="20"/>
  <c r="E16" i="20"/>
  <c r="K15" i="20"/>
  <c r="E15" i="20"/>
  <c r="K14" i="20"/>
  <c r="E14" i="20"/>
  <c r="K13" i="20"/>
  <c r="E13" i="20"/>
  <c r="K12" i="20"/>
  <c r="E12" i="20"/>
  <c r="K11" i="20"/>
  <c r="E11" i="20"/>
  <c r="K10" i="20"/>
  <c r="E10" i="20"/>
  <c r="K9" i="20"/>
  <c r="E9" i="20"/>
  <c r="K8" i="20"/>
  <c r="E8" i="20"/>
  <c r="K7" i="20"/>
  <c r="E7" i="20"/>
  <c r="K6" i="20"/>
  <c r="E6" i="20"/>
  <c r="J79" i="19"/>
  <c r="K76" i="19"/>
  <c r="D75" i="19"/>
  <c r="E75" i="19" s="1"/>
  <c r="C75" i="19"/>
  <c r="I77" i="19" s="1"/>
  <c r="K77" i="19" s="1"/>
  <c r="E74" i="19"/>
  <c r="K73" i="19"/>
  <c r="I73" i="19"/>
  <c r="E73" i="19"/>
  <c r="K72" i="19"/>
  <c r="E72" i="19"/>
  <c r="I71" i="19"/>
  <c r="K71" i="19" s="1"/>
  <c r="E71" i="19"/>
  <c r="E70" i="19"/>
  <c r="E69" i="19"/>
  <c r="E68" i="19"/>
  <c r="J67" i="19"/>
  <c r="I67" i="19"/>
  <c r="E67" i="19"/>
  <c r="E66" i="19"/>
  <c r="J58" i="19"/>
  <c r="K58" i="19" s="1"/>
  <c r="I58" i="19"/>
  <c r="E58" i="19"/>
  <c r="D58" i="19"/>
  <c r="C58" i="19"/>
  <c r="I75" i="19" s="1"/>
  <c r="K75" i="19" s="1"/>
  <c r="E57" i="19"/>
  <c r="K56" i="19"/>
  <c r="E56" i="19"/>
  <c r="K55" i="19"/>
  <c r="E55" i="19"/>
  <c r="K54" i="19"/>
  <c r="E54" i="19"/>
  <c r="K53" i="19"/>
  <c r="E53" i="19"/>
  <c r="K52" i="19"/>
  <c r="E52" i="19"/>
  <c r="J40" i="19"/>
  <c r="K40" i="19" s="1"/>
  <c r="I40" i="19"/>
  <c r="I74" i="19" s="1"/>
  <c r="K74" i="19" s="1"/>
  <c r="K39" i="19"/>
  <c r="E39" i="19"/>
  <c r="D39" i="19"/>
  <c r="C39" i="19"/>
  <c r="K38" i="19"/>
  <c r="E38" i="19"/>
  <c r="K37" i="19"/>
  <c r="E37" i="19"/>
  <c r="K36" i="19"/>
  <c r="E36" i="19"/>
  <c r="K35" i="19"/>
  <c r="E35" i="19"/>
  <c r="K34" i="19"/>
  <c r="E34" i="19"/>
  <c r="K33" i="19"/>
  <c r="E33" i="19"/>
  <c r="K32" i="19"/>
  <c r="E32" i="19"/>
  <c r="K31" i="19"/>
  <c r="E31" i="19"/>
  <c r="E30" i="19"/>
  <c r="J25" i="19"/>
  <c r="K25" i="19" s="1"/>
  <c r="I25" i="19"/>
  <c r="K24" i="19"/>
  <c r="K23" i="19"/>
  <c r="K22" i="19"/>
  <c r="K21" i="19"/>
  <c r="D21" i="19"/>
  <c r="E21" i="19" s="1"/>
  <c r="C21" i="19"/>
  <c r="K20" i="19"/>
  <c r="E20" i="19"/>
  <c r="K19" i="19"/>
  <c r="E19" i="19"/>
  <c r="K18" i="19"/>
  <c r="E18" i="19"/>
  <c r="K17" i="19"/>
  <c r="E17" i="19"/>
  <c r="K16" i="19"/>
  <c r="E16" i="19"/>
  <c r="K15" i="19"/>
  <c r="E15" i="19"/>
  <c r="K14" i="19"/>
  <c r="E14" i="19"/>
  <c r="K13" i="19"/>
  <c r="E13" i="19"/>
  <c r="K12" i="19"/>
  <c r="E12" i="19"/>
  <c r="K11" i="19"/>
  <c r="E11" i="19"/>
  <c r="K10" i="19"/>
  <c r="E10" i="19"/>
  <c r="K9" i="19"/>
  <c r="E9" i="19"/>
  <c r="K8" i="19"/>
  <c r="E8" i="19"/>
  <c r="K7" i="19"/>
  <c r="E7" i="19"/>
  <c r="K6" i="19"/>
  <c r="E6" i="19"/>
  <c r="J79" i="18"/>
  <c r="K76" i="18"/>
  <c r="E75" i="18"/>
  <c r="D75" i="18"/>
  <c r="C75" i="18"/>
  <c r="I77" i="18" s="1"/>
  <c r="K77" i="18" s="1"/>
  <c r="E74" i="18"/>
  <c r="E73" i="18"/>
  <c r="K72" i="18"/>
  <c r="E72" i="18"/>
  <c r="I71" i="18"/>
  <c r="K71" i="18" s="1"/>
  <c r="E71" i="18"/>
  <c r="E70" i="18"/>
  <c r="E69" i="18"/>
  <c r="E68" i="18"/>
  <c r="J67" i="18"/>
  <c r="I67" i="18"/>
  <c r="E67" i="18"/>
  <c r="E66" i="18"/>
  <c r="J58" i="18"/>
  <c r="K58" i="18" s="1"/>
  <c r="I58" i="18"/>
  <c r="E58" i="18"/>
  <c r="D58" i="18"/>
  <c r="C58" i="18"/>
  <c r="I75" i="18" s="1"/>
  <c r="K75" i="18" s="1"/>
  <c r="E57" i="18"/>
  <c r="K56" i="18"/>
  <c r="E56" i="18"/>
  <c r="K55" i="18"/>
  <c r="E55" i="18"/>
  <c r="K54" i="18"/>
  <c r="E54" i="18"/>
  <c r="K53" i="18"/>
  <c r="E53" i="18"/>
  <c r="K52" i="18"/>
  <c r="E52" i="18"/>
  <c r="J40" i="18"/>
  <c r="K40" i="18" s="1"/>
  <c r="I40" i="18"/>
  <c r="I74" i="18" s="1"/>
  <c r="K74" i="18" s="1"/>
  <c r="K39" i="18"/>
  <c r="D39" i="18"/>
  <c r="E39" i="18" s="1"/>
  <c r="C39" i="18"/>
  <c r="I73" i="18" s="1"/>
  <c r="K73" i="18" s="1"/>
  <c r="K38" i="18"/>
  <c r="E38" i="18"/>
  <c r="K37" i="18"/>
  <c r="E37" i="18"/>
  <c r="K36" i="18"/>
  <c r="E36" i="18"/>
  <c r="K35" i="18"/>
  <c r="E35" i="18"/>
  <c r="K34" i="18"/>
  <c r="E34" i="18"/>
  <c r="K33" i="18"/>
  <c r="E33" i="18"/>
  <c r="K32" i="18"/>
  <c r="E32" i="18"/>
  <c r="K31" i="18"/>
  <c r="E31" i="18"/>
  <c r="E30" i="18"/>
  <c r="J25" i="18"/>
  <c r="K25" i="18" s="1"/>
  <c r="I25" i="18"/>
  <c r="K24" i="18"/>
  <c r="K23" i="18"/>
  <c r="K22" i="18"/>
  <c r="K21" i="18"/>
  <c r="E21" i="18"/>
  <c r="D21" i="18"/>
  <c r="C21" i="18"/>
  <c r="K20" i="18"/>
  <c r="E20" i="18"/>
  <c r="K19" i="18"/>
  <c r="E19" i="18"/>
  <c r="K18" i="18"/>
  <c r="E18" i="18"/>
  <c r="K17" i="18"/>
  <c r="E17" i="18"/>
  <c r="K16" i="18"/>
  <c r="E16" i="18"/>
  <c r="K15" i="18"/>
  <c r="E15" i="18"/>
  <c r="K14" i="18"/>
  <c r="E14" i="18"/>
  <c r="K13" i="18"/>
  <c r="E13" i="18"/>
  <c r="K12" i="18"/>
  <c r="E12" i="18"/>
  <c r="K11" i="18"/>
  <c r="E11" i="18"/>
  <c r="K10" i="18"/>
  <c r="E10" i="18"/>
  <c r="K9" i="18"/>
  <c r="E9" i="18"/>
  <c r="K8" i="18"/>
  <c r="E8" i="18"/>
  <c r="K7" i="18"/>
  <c r="E7" i="18"/>
  <c r="K6" i="18"/>
  <c r="E6" i="18"/>
  <c r="J79" i="17"/>
  <c r="K76" i="17"/>
  <c r="I75" i="17"/>
  <c r="K75" i="17" s="1"/>
  <c r="E75" i="17"/>
  <c r="D75" i="17"/>
  <c r="C75" i="17"/>
  <c r="I77" i="17" s="1"/>
  <c r="K77" i="17" s="1"/>
  <c r="E74" i="17"/>
  <c r="E73" i="17"/>
  <c r="K72" i="17"/>
  <c r="E72" i="17"/>
  <c r="E71" i="17"/>
  <c r="E70" i="17"/>
  <c r="E69" i="17"/>
  <c r="E68" i="17"/>
  <c r="J67" i="17"/>
  <c r="I67" i="17"/>
  <c r="E67" i="17"/>
  <c r="E66" i="17"/>
  <c r="K58" i="17"/>
  <c r="J58" i="17"/>
  <c r="I58" i="17"/>
  <c r="E58" i="17"/>
  <c r="D58" i="17"/>
  <c r="C58" i="17"/>
  <c r="E57" i="17"/>
  <c r="K56" i="17"/>
  <c r="E56" i="17"/>
  <c r="K55" i="17"/>
  <c r="E55" i="17"/>
  <c r="K54" i="17"/>
  <c r="E54" i="17"/>
  <c r="K53" i="17"/>
  <c r="E53" i="17"/>
  <c r="K52" i="17"/>
  <c r="E52" i="17"/>
  <c r="J40" i="17"/>
  <c r="K40" i="17" s="1"/>
  <c r="I40" i="17"/>
  <c r="I74" i="17" s="1"/>
  <c r="K74" i="17" s="1"/>
  <c r="K39" i="17"/>
  <c r="E39" i="17"/>
  <c r="D39" i="17"/>
  <c r="C39" i="17"/>
  <c r="I73" i="17" s="1"/>
  <c r="K73" i="17" s="1"/>
  <c r="K38" i="17"/>
  <c r="E38" i="17"/>
  <c r="K37" i="17"/>
  <c r="E37" i="17"/>
  <c r="K36" i="17"/>
  <c r="E36" i="17"/>
  <c r="K35" i="17"/>
  <c r="E35" i="17"/>
  <c r="K34" i="17"/>
  <c r="E34" i="17"/>
  <c r="K33" i="17"/>
  <c r="E33" i="17"/>
  <c r="K32" i="17"/>
  <c r="E32" i="17"/>
  <c r="K31" i="17"/>
  <c r="E31" i="17"/>
  <c r="E30" i="17"/>
  <c r="J25" i="17"/>
  <c r="K25" i="17" s="1"/>
  <c r="I25" i="17"/>
  <c r="K24" i="17"/>
  <c r="K23" i="17"/>
  <c r="K22" i="17"/>
  <c r="K21" i="17"/>
  <c r="E21" i="17"/>
  <c r="D21" i="17"/>
  <c r="C21" i="17"/>
  <c r="I71" i="17" s="1"/>
  <c r="K20" i="17"/>
  <c r="E20" i="17"/>
  <c r="K19" i="17"/>
  <c r="E19" i="17"/>
  <c r="K18" i="17"/>
  <c r="E18" i="17"/>
  <c r="K17" i="17"/>
  <c r="E17" i="17"/>
  <c r="K16" i="17"/>
  <c r="E16" i="17"/>
  <c r="K15" i="17"/>
  <c r="E15" i="17"/>
  <c r="K14" i="17"/>
  <c r="E14" i="17"/>
  <c r="K13" i="17"/>
  <c r="E13" i="17"/>
  <c r="K12" i="17"/>
  <c r="E12" i="17"/>
  <c r="K11" i="17"/>
  <c r="E11" i="17"/>
  <c r="K10" i="17"/>
  <c r="E10" i="17"/>
  <c r="K9" i="17"/>
  <c r="E9" i="17"/>
  <c r="K8" i="17"/>
  <c r="E8" i="17"/>
  <c r="K7" i="17"/>
  <c r="E7" i="17"/>
  <c r="K6" i="17"/>
  <c r="E6" i="17"/>
  <c r="J79" i="16"/>
  <c r="K76" i="16"/>
  <c r="D75" i="16"/>
  <c r="C75" i="16"/>
  <c r="E74" i="16"/>
  <c r="E73" i="16"/>
  <c r="K72" i="16"/>
  <c r="E72" i="16"/>
  <c r="E71" i="16"/>
  <c r="E70" i="16"/>
  <c r="E69" i="16"/>
  <c r="E68" i="16"/>
  <c r="J67" i="16"/>
  <c r="I67" i="16"/>
  <c r="E67" i="16"/>
  <c r="E66" i="16"/>
  <c r="K58" i="16"/>
  <c r="J58" i="16"/>
  <c r="I58" i="16"/>
  <c r="D58" i="16"/>
  <c r="E58" i="16" s="1"/>
  <c r="C58" i="16"/>
  <c r="I75" i="16" s="1"/>
  <c r="K75" i="16" s="1"/>
  <c r="E57" i="16"/>
  <c r="K56" i="16"/>
  <c r="E56" i="16"/>
  <c r="K55" i="16"/>
  <c r="E55" i="16"/>
  <c r="K54" i="16"/>
  <c r="E54" i="16"/>
  <c r="K53" i="16"/>
  <c r="E53" i="16"/>
  <c r="K52" i="16"/>
  <c r="E52" i="16"/>
  <c r="J40" i="16"/>
  <c r="K40" i="16" s="1"/>
  <c r="I40" i="16"/>
  <c r="I74" i="16" s="1"/>
  <c r="K74" i="16" s="1"/>
  <c r="K39" i="16"/>
  <c r="D39" i="16"/>
  <c r="E39" i="16" s="1"/>
  <c r="C39" i="16"/>
  <c r="I73" i="16" s="1"/>
  <c r="K73" i="16" s="1"/>
  <c r="K38" i="16"/>
  <c r="E38" i="16"/>
  <c r="K37" i="16"/>
  <c r="E37" i="16"/>
  <c r="K36" i="16"/>
  <c r="E36" i="16"/>
  <c r="K35" i="16"/>
  <c r="E35" i="16"/>
  <c r="K34" i="16"/>
  <c r="E34" i="16"/>
  <c r="K33" i="16"/>
  <c r="E33" i="16"/>
  <c r="K32" i="16"/>
  <c r="E32" i="16"/>
  <c r="K31" i="16"/>
  <c r="E31" i="16"/>
  <c r="E30" i="16"/>
  <c r="J25" i="16"/>
  <c r="K25" i="16" s="1"/>
  <c r="I25" i="16"/>
  <c r="K24" i="16"/>
  <c r="K23" i="16"/>
  <c r="K22" i="16"/>
  <c r="K21" i="16"/>
  <c r="D21" i="16"/>
  <c r="E21" i="16" s="1"/>
  <c r="C21" i="16"/>
  <c r="I71" i="16" s="1"/>
  <c r="K20" i="16"/>
  <c r="E20" i="16"/>
  <c r="K19" i="16"/>
  <c r="E19" i="16"/>
  <c r="K18" i="16"/>
  <c r="E18" i="16"/>
  <c r="K17" i="16"/>
  <c r="E17" i="16"/>
  <c r="K16" i="16"/>
  <c r="E16" i="16"/>
  <c r="K15" i="16"/>
  <c r="E15" i="16"/>
  <c r="K14" i="16"/>
  <c r="E14" i="16"/>
  <c r="K13" i="16"/>
  <c r="E13" i="16"/>
  <c r="K12" i="16"/>
  <c r="E12" i="16"/>
  <c r="K11" i="16"/>
  <c r="E11" i="16"/>
  <c r="K10" i="16"/>
  <c r="E10" i="16"/>
  <c r="K9" i="16"/>
  <c r="E9" i="16"/>
  <c r="K8" i="16"/>
  <c r="E8" i="16"/>
  <c r="K7" i="16"/>
  <c r="E7" i="16"/>
  <c r="K6" i="16"/>
  <c r="E6" i="16"/>
  <c r="J79" i="15"/>
  <c r="K76" i="15"/>
  <c r="I75" i="15"/>
  <c r="K75" i="15" s="1"/>
  <c r="E75" i="15"/>
  <c r="D75" i="15"/>
  <c r="C75" i="15"/>
  <c r="I77" i="15" s="1"/>
  <c r="K77" i="15" s="1"/>
  <c r="E74" i="15"/>
  <c r="E73" i="15"/>
  <c r="K72" i="15"/>
  <c r="E72" i="15"/>
  <c r="I71" i="15"/>
  <c r="K71" i="15" s="1"/>
  <c r="E71" i="15"/>
  <c r="E70" i="15"/>
  <c r="E69" i="15"/>
  <c r="E68" i="15"/>
  <c r="J67" i="15"/>
  <c r="I67" i="15"/>
  <c r="E67" i="15"/>
  <c r="E66" i="15"/>
  <c r="J58" i="15"/>
  <c r="K58" i="15" s="1"/>
  <c r="I58" i="15"/>
  <c r="E58" i="15"/>
  <c r="D58" i="15"/>
  <c r="C58" i="15"/>
  <c r="E57" i="15"/>
  <c r="K56" i="15"/>
  <c r="E56" i="15"/>
  <c r="K55" i="15"/>
  <c r="E55" i="15"/>
  <c r="K54" i="15"/>
  <c r="E54" i="15"/>
  <c r="K53" i="15"/>
  <c r="E53" i="15"/>
  <c r="K52" i="15"/>
  <c r="E52" i="15"/>
  <c r="J40" i="15"/>
  <c r="K40" i="15" s="1"/>
  <c r="I40" i="15"/>
  <c r="I74" i="15" s="1"/>
  <c r="K74" i="15" s="1"/>
  <c r="K39" i="15"/>
  <c r="D39" i="15"/>
  <c r="E39" i="15" s="1"/>
  <c r="C39" i="15"/>
  <c r="I73" i="15" s="1"/>
  <c r="K38" i="15"/>
  <c r="E38" i="15"/>
  <c r="K37" i="15"/>
  <c r="E37" i="15"/>
  <c r="K36" i="15"/>
  <c r="E36" i="15"/>
  <c r="K35" i="15"/>
  <c r="E35" i="15"/>
  <c r="K34" i="15"/>
  <c r="E34" i="15"/>
  <c r="K33" i="15"/>
  <c r="E33" i="15"/>
  <c r="K32" i="15"/>
  <c r="E32" i="15"/>
  <c r="K31" i="15"/>
  <c r="E31" i="15"/>
  <c r="E30" i="15"/>
  <c r="J25" i="15"/>
  <c r="K25" i="15" s="1"/>
  <c r="I25" i="15"/>
  <c r="K24" i="15"/>
  <c r="K23" i="15"/>
  <c r="K22" i="15"/>
  <c r="K21" i="15"/>
  <c r="D21" i="15"/>
  <c r="E21" i="15" s="1"/>
  <c r="C21" i="15"/>
  <c r="K20" i="15"/>
  <c r="E20" i="15"/>
  <c r="K19" i="15"/>
  <c r="E19" i="15"/>
  <c r="K18" i="15"/>
  <c r="E18" i="15"/>
  <c r="K17" i="15"/>
  <c r="E17" i="15"/>
  <c r="K16" i="15"/>
  <c r="E16" i="15"/>
  <c r="K15" i="15"/>
  <c r="E15" i="15"/>
  <c r="K14" i="15"/>
  <c r="E14" i="15"/>
  <c r="K13" i="15"/>
  <c r="E13" i="15"/>
  <c r="K12" i="15"/>
  <c r="E12" i="15"/>
  <c r="K11" i="15"/>
  <c r="E11" i="15"/>
  <c r="K10" i="15"/>
  <c r="E10" i="15"/>
  <c r="K9" i="15"/>
  <c r="E9" i="15"/>
  <c r="K8" i="15"/>
  <c r="E8" i="15"/>
  <c r="K7" i="15"/>
  <c r="E7" i="15"/>
  <c r="K6" i="15"/>
  <c r="E6" i="15"/>
  <c r="J79" i="14"/>
  <c r="K76" i="14"/>
  <c r="D75" i="14"/>
  <c r="E75" i="14" s="1"/>
  <c r="C75" i="14"/>
  <c r="I77" i="14" s="1"/>
  <c r="K77" i="14" s="1"/>
  <c r="E74" i="14"/>
  <c r="E73" i="14"/>
  <c r="K72" i="14"/>
  <c r="E72" i="14"/>
  <c r="E71" i="14"/>
  <c r="E70" i="14"/>
  <c r="E69" i="14"/>
  <c r="E68" i="14"/>
  <c r="J67" i="14"/>
  <c r="I67" i="14"/>
  <c r="E67" i="14"/>
  <c r="E66" i="14"/>
  <c r="K58" i="14"/>
  <c r="J58" i="14"/>
  <c r="I58" i="14"/>
  <c r="D58" i="14"/>
  <c r="E58" i="14" s="1"/>
  <c r="C58" i="14"/>
  <c r="I75" i="14" s="1"/>
  <c r="K75" i="14" s="1"/>
  <c r="E57" i="14"/>
  <c r="K56" i="14"/>
  <c r="E56" i="14"/>
  <c r="K55" i="14"/>
  <c r="E55" i="14"/>
  <c r="K54" i="14"/>
  <c r="E54" i="14"/>
  <c r="K53" i="14"/>
  <c r="E53" i="14"/>
  <c r="K52" i="14"/>
  <c r="E52" i="14"/>
  <c r="J40" i="14"/>
  <c r="K40" i="14" s="1"/>
  <c r="I40" i="14"/>
  <c r="I74" i="14" s="1"/>
  <c r="K74" i="14" s="1"/>
  <c r="K39" i="14"/>
  <c r="D39" i="14"/>
  <c r="E39" i="14" s="1"/>
  <c r="C39" i="14"/>
  <c r="I73" i="14" s="1"/>
  <c r="K73" i="14" s="1"/>
  <c r="K38" i="14"/>
  <c r="E38" i="14"/>
  <c r="K37" i="14"/>
  <c r="E37" i="14"/>
  <c r="K36" i="14"/>
  <c r="E36" i="14"/>
  <c r="K35" i="14"/>
  <c r="E35" i="14"/>
  <c r="K34" i="14"/>
  <c r="E34" i="14"/>
  <c r="K33" i="14"/>
  <c r="E33" i="14"/>
  <c r="K32" i="14"/>
  <c r="E32" i="14"/>
  <c r="K31" i="14"/>
  <c r="E31" i="14"/>
  <c r="E30" i="14"/>
  <c r="J25" i="14"/>
  <c r="K25" i="14" s="1"/>
  <c r="I25" i="14"/>
  <c r="K24" i="14"/>
  <c r="K23" i="14"/>
  <c r="K22" i="14"/>
  <c r="K21" i="14"/>
  <c r="D21" i="14"/>
  <c r="E21" i="14" s="1"/>
  <c r="C21" i="14"/>
  <c r="I71" i="14" s="1"/>
  <c r="K20" i="14"/>
  <c r="E20" i="14"/>
  <c r="K19" i="14"/>
  <c r="E19" i="14"/>
  <c r="K18" i="14"/>
  <c r="E18" i="14"/>
  <c r="K17" i="14"/>
  <c r="E17" i="14"/>
  <c r="K16" i="14"/>
  <c r="E16" i="14"/>
  <c r="K15" i="14"/>
  <c r="E15" i="14"/>
  <c r="K14" i="14"/>
  <c r="E14" i="14"/>
  <c r="K13" i="14"/>
  <c r="E13" i="14"/>
  <c r="K12" i="14"/>
  <c r="E12" i="14"/>
  <c r="K11" i="14"/>
  <c r="E11" i="14"/>
  <c r="K10" i="14"/>
  <c r="E10" i="14"/>
  <c r="K9" i="14"/>
  <c r="E9" i="14"/>
  <c r="K8" i="14"/>
  <c r="E8" i="14"/>
  <c r="K7" i="14"/>
  <c r="E7" i="14"/>
  <c r="K6" i="14"/>
  <c r="E6" i="14"/>
  <c r="J79" i="13"/>
  <c r="K76" i="13"/>
  <c r="I75" i="13"/>
  <c r="K75" i="13" s="1"/>
  <c r="D75" i="13"/>
  <c r="E75" i="13" s="1"/>
  <c r="C75" i="13"/>
  <c r="I77" i="13" s="1"/>
  <c r="K77" i="13" s="1"/>
  <c r="E74" i="13"/>
  <c r="E73" i="13"/>
  <c r="K72" i="13"/>
  <c r="E72" i="13"/>
  <c r="I71" i="13"/>
  <c r="K71" i="13" s="1"/>
  <c r="E71" i="13"/>
  <c r="E70" i="13"/>
  <c r="E69" i="13"/>
  <c r="E68" i="13"/>
  <c r="J67" i="13"/>
  <c r="I67" i="13"/>
  <c r="E67" i="13"/>
  <c r="E66" i="13"/>
  <c r="J58" i="13"/>
  <c r="K58" i="13" s="1"/>
  <c r="I58" i="13"/>
  <c r="E58" i="13"/>
  <c r="D58" i="13"/>
  <c r="C58" i="13"/>
  <c r="E57" i="13"/>
  <c r="K56" i="13"/>
  <c r="E56" i="13"/>
  <c r="K55" i="13"/>
  <c r="E55" i="13"/>
  <c r="K54" i="13"/>
  <c r="E54" i="13"/>
  <c r="K53" i="13"/>
  <c r="E53" i="13"/>
  <c r="K52" i="13"/>
  <c r="E52" i="13"/>
  <c r="J40" i="13"/>
  <c r="K40" i="13" s="1"/>
  <c r="I40" i="13"/>
  <c r="I74" i="13" s="1"/>
  <c r="K74" i="13" s="1"/>
  <c r="K39" i="13"/>
  <c r="D39" i="13"/>
  <c r="E39" i="13" s="1"/>
  <c r="C39" i="13"/>
  <c r="I73" i="13" s="1"/>
  <c r="K73" i="13" s="1"/>
  <c r="K38" i="13"/>
  <c r="E38" i="13"/>
  <c r="K37" i="13"/>
  <c r="E37" i="13"/>
  <c r="K36" i="13"/>
  <c r="E36" i="13"/>
  <c r="K35" i="13"/>
  <c r="E35" i="13"/>
  <c r="K34" i="13"/>
  <c r="E34" i="13"/>
  <c r="K33" i="13"/>
  <c r="E33" i="13"/>
  <c r="K32" i="13"/>
  <c r="E32" i="13"/>
  <c r="K31" i="13"/>
  <c r="E31" i="13"/>
  <c r="E30" i="13"/>
  <c r="J25" i="13"/>
  <c r="K25" i="13" s="1"/>
  <c r="I25" i="13"/>
  <c r="K24" i="13"/>
  <c r="K23" i="13"/>
  <c r="K22" i="13"/>
  <c r="K21" i="13"/>
  <c r="D21" i="13"/>
  <c r="E21" i="13" s="1"/>
  <c r="C21" i="13"/>
  <c r="K20" i="13"/>
  <c r="E20" i="13"/>
  <c r="K19" i="13"/>
  <c r="E19" i="13"/>
  <c r="K18" i="13"/>
  <c r="E18" i="13"/>
  <c r="K17" i="13"/>
  <c r="E17" i="13"/>
  <c r="K16" i="13"/>
  <c r="E16" i="13"/>
  <c r="K15" i="13"/>
  <c r="E15" i="13"/>
  <c r="K14" i="13"/>
  <c r="E14" i="13"/>
  <c r="K13" i="13"/>
  <c r="E13" i="13"/>
  <c r="K12" i="13"/>
  <c r="E12" i="13"/>
  <c r="K11" i="13"/>
  <c r="E11" i="13"/>
  <c r="K10" i="13"/>
  <c r="E10" i="13"/>
  <c r="K9" i="13"/>
  <c r="E9" i="13"/>
  <c r="K8" i="13"/>
  <c r="E8" i="13"/>
  <c r="K7" i="13"/>
  <c r="E7" i="13"/>
  <c r="K6" i="13"/>
  <c r="E6" i="13"/>
  <c r="J79" i="12"/>
  <c r="I77" i="12"/>
  <c r="K77" i="12" s="1"/>
  <c r="K76" i="12"/>
  <c r="D75" i="12"/>
  <c r="C75" i="12"/>
  <c r="E74" i="12"/>
  <c r="E73" i="12"/>
  <c r="K72" i="12"/>
  <c r="E72" i="12"/>
  <c r="E71" i="12"/>
  <c r="E70" i="12"/>
  <c r="E69" i="12"/>
  <c r="E68" i="12"/>
  <c r="J67" i="12"/>
  <c r="I67" i="12"/>
  <c r="E67" i="12"/>
  <c r="E66" i="12"/>
  <c r="J58" i="12"/>
  <c r="K58" i="12" s="1"/>
  <c r="I58" i="12"/>
  <c r="D58" i="12"/>
  <c r="C58" i="12"/>
  <c r="I75" i="12" s="1"/>
  <c r="K75" i="12" s="1"/>
  <c r="E57" i="12"/>
  <c r="K56" i="12"/>
  <c r="E56" i="12"/>
  <c r="K55" i="12"/>
  <c r="E55" i="12"/>
  <c r="K54" i="12"/>
  <c r="E54" i="12"/>
  <c r="K53" i="12"/>
  <c r="E53" i="12"/>
  <c r="K52" i="12"/>
  <c r="E52" i="12"/>
  <c r="J40" i="12"/>
  <c r="K40" i="12" s="1"/>
  <c r="I40" i="12"/>
  <c r="I74" i="12" s="1"/>
  <c r="K74" i="12" s="1"/>
  <c r="K39" i="12"/>
  <c r="D39" i="12"/>
  <c r="C39" i="12"/>
  <c r="K38" i="12"/>
  <c r="E38" i="12"/>
  <c r="K37" i="12"/>
  <c r="E37" i="12"/>
  <c r="K36" i="12"/>
  <c r="E36" i="12"/>
  <c r="K35" i="12"/>
  <c r="E35" i="12"/>
  <c r="K34" i="12"/>
  <c r="E34" i="12"/>
  <c r="K33" i="12"/>
  <c r="E33" i="12"/>
  <c r="K32" i="12"/>
  <c r="E32" i="12"/>
  <c r="K31" i="12"/>
  <c r="E31" i="12"/>
  <c r="E30" i="12"/>
  <c r="J25" i="12"/>
  <c r="K25" i="12" s="1"/>
  <c r="I25" i="12"/>
  <c r="K24" i="12"/>
  <c r="K23" i="12"/>
  <c r="K22" i="12"/>
  <c r="K21" i="12"/>
  <c r="D21" i="12"/>
  <c r="E21" i="12" s="1"/>
  <c r="C21" i="12"/>
  <c r="I71" i="12" s="1"/>
  <c r="K20" i="12"/>
  <c r="E20" i="12"/>
  <c r="K19" i="12"/>
  <c r="E19" i="12"/>
  <c r="K18" i="12"/>
  <c r="E18" i="12"/>
  <c r="K17" i="12"/>
  <c r="E17" i="12"/>
  <c r="K16" i="12"/>
  <c r="E16" i="12"/>
  <c r="K15" i="12"/>
  <c r="E15" i="12"/>
  <c r="K14" i="12"/>
  <c r="E14" i="12"/>
  <c r="K13" i="12"/>
  <c r="E13" i="12"/>
  <c r="K12" i="12"/>
  <c r="E12" i="12"/>
  <c r="K11" i="12"/>
  <c r="E11" i="12"/>
  <c r="K10" i="12"/>
  <c r="E10" i="12"/>
  <c r="K9" i="12"/>
  <c r="E9" i="12"/>
  <c r="K8" i="12"/>
  <c r="E8" i="12"/>
  <c r="K7" i="12"/>
  <c r="E7" i="12"/>
  <c r="K6" i="12"/>
  <c r="E6" i="12"/>
  <c r="J79" i="11"/>
  <c r="K76" i="11"/>
  <c r="E75" i="11"/>
  <c r="D75" i="11"/>
  <c r="C75" i="11"/>
  <c r="I77" i="11" s="1"/>
  <c r="K77" i="11" s="1"/>
  <c r="E74" i="11"/>
  <c r="E73" i="11"/>
  <c r="K72" i="11"/>
  <c r="E72" i="11"/>
  <c r="I71" i="11"/>
  <c r="K71" i="11" s="1"/>
  <c r="E71" i="11"/>
  <c r="E70" i="11"/>
  <c r="E69" i="11"/>
  <c r="E68" i="11"/>
  <c r="J67" i="11"/>
  <c r="I67" i="11"/>
  <c r="E67" i="11"/>
  <c r="E66" i="11"/>
  <c r="K58" i="11"/>
  <c r="J58" i="11"/>
  <c r="I58" i="11"/>
  <c r="E58" i="11"/>
  <c r="D58" i="11"/>
  <c r="C58" i="11"/>
  <c r="I75" i="11" s="1"/>
  <c r="K75" i="11" s="1"/>
  <c r="E57" i="11"/>
  <c r="K56" i="11"/>
  <c r="E56" i="11"/>
  <c r="K55" i="11"/>
  <c r="E55" i="11"/>
  <c r="K54" i="11"/>
  <c r="E54" i="11"/>
  <c r="K53" i="11"/>
  <c r="E53" i="11"/>
  <c r="K52" i="11"/>
  <c r="E52" i="11"/>
  <c r="J40" i="11"/>
  <c r="K40" i="11" s="1"/>
  <c r="I40" i="11"/>
  <c r="I74" i="11" s="1"/>
  <c r="K74" i="11" s="1"/>
  <c r="K39" i="11"/>
  <c r="E39" i="11"/>
  <c r="D39" i="11"/>
  <c r="C39" i="11"/>
  <c r="I73" i="11" s="1"/>
  <c r="K73" i="11" s="1"/>
  <c r="K38" i="11"/>
  <c r="E38" i="11"/>
  <c r="K37" i="11"/>
  <c r="E37" i="11"/>
  <c r="K36" i="11"/>
  <c r="E36" i="11"/>
  <c r="K35" i="11"/>
  <c r="E35" i="11"/>
  <c r="K34" i="11"/>
  <c r="E34" i="11"/>
  <c r="K33" i="11"/>
  <c r="E33" i="11"/>
  <c r="K32" i="11"/>
  <c r="E32" i="11"/>
  <c r="K31" i="11"/>
  <c r="E31" i="11"/>
  <c r="E30" i="11"/>
  <c r="J25" i="11"/>
  <c r="K25" i="11" s="1"/>
  <c r="I25" i="11"/>
  <c r="K24" i="11"/>
  <c r="K23" i="11"/>
  <c r="K22" i="11"/>
  <c r="K21" i="11"/>
  <c r="D21" i="11"/>
  <c r="E21" i="11" s="1"/>
  <c r="C21" i="11"/>
  <c r="K20" i="11"/>
  <c r="E20" i="11"/>
  <c r="K19" i="11"/>
  <c r="E19" i="11"/>
  <c r="K18" i="11"/>
  <c r="E18" i="11"/>
  <c r="K17" i="11"/>
  <c r="E17" i="11"/>
  <c r="K16" i="11"/>
  <c r="E16" i="11"/>
  <c r="K15" i="11"/>
  <c r="E15" i="11"/>
  <c r="K14" i="11"/>
  <c r="E14" i="11"/>
  <c r="K13" i="11"/>
  <c r="E13" i="11"/>
  <c r="K12" i="11"/>
  <c r="E12" i="11"/>
  <c r="K11" i="11"/>
  <c r="E11" i="11"/>
  <c r="K10" i="11"/>
  <c r="E10" i="11"/>
  <c r="K9" i="11"/>
  <c r="E9" i="11"/>
  <c r="K8" i="11"/>
  <c r="E8" i="11"/>
  <c r="K7" i="11"/>
  <c r="E7" i="11"/>
  <c r="K6" i="11"/>
  <c r="E6" i="11"/>
  <c r="J79" i="10"/>
  <c r="K76" i="10"/>
  <c r="I75" i="10"/>
  <c r="K75" i="10" s="1"/>
  <c r="D75" i="10"/>
  <c r="E75" i="10" s="1"/>
  <c r="C75" i="10"/>
  <c r="I77" i="10" s="1"/>
  <c r="K77" i="10" s="1"/>
  <c r="E74" i="10"/>
  <c r="I73" i="10"/>
  <c r="K73" i="10" s="1"/>
  <c r="E73" i="10"/>
  <c r="K72" i="10"/>
  <c r="E72" i="10"/>
  <c r="E71" i="10"/>
  <c r="E70" i="10"/>
  <c r="E69" i="10"/>
  <c r="E68" i="10"/>
  <c r="J67" i="10"/>
  <c r="I67" i="10"/>
  <c r="E67" i="10"/>
  <c r="E66" i="10"/>
  <c r="J58" i="10"/>
  <c r="K58" i="10" s="1"/>
  <c r="I58" i="10"/>
  <c r="D58" i="10"/>
  <c r="E58" i="10" s="1"/>
  <c r="C58" i="10"/>
  <c r="E57" i="10"/>
  <c r="K56" i="10"/>
  <c r="E56" i="10"/>
  <c r="K55" i="10"/>
  <c r="E55" i="10"/>
  <c r="K54" i="10"/>
  <c r="E54" i="10"/>
  <c r="K53" i="10"/>
  <c r="E53" i="10"/>
  <c r="K52" i="10"/>
  <c r="E52" i="10"/>
  <c r="J40" i="10"/>
  <c r="I40" i="10"/>
  <c r="I74" i="10" s="1"/>
  <c r="K74" i="10" s="1"/>
  <c r="K39" i="10"/>
  <c r="D39" i="10"/>
  <c r="E39" i="10" s="1"/>
  <c r="C39" i="10"/>
  <c r="K38" i="10"/>
  <c r="E38" i="10"/>
  <c r="K37" i="10"/>
  <c r="E37" i="10"/>
  <c r="K36" i="10"/>
  <c r="E36" i="10"/>
  <c r="K35" i="10"/>
  <c r="E35" i="10"/>
  <c r="K34" i="10"/>
  <c r="E34" i="10"/>
  <c r="K33" i="10"/>
  <c r="E33" i="10"/>
  <c r="K32" i="10"/>
  <c r="E32" i="10"/>
  <c r="K31" i="10"/>
  <c r="E31" i="10"/>
  <c r="E30" i="10"/>
  <c r="J25" i="10"/>
  <c r="I25" i="10"/>
  <c r="K25" i="10" s="1"/>
  <c r="K24" i="10"/>
  <c r="K23" i="10"/>
  <c r="K22" i="10"/>
  <c r="K21" i="10"/>
  <c r="D21" i="10"/>
  <c r="E21" i="10" s="1"/>
  <c r="C21" i="10"/>
  <c r="I71" i="10" s="1"/>
  <c r="K20" i="10"/>
  <c r="E20" i="10"/>
  <c r="K19" i="10"/>
  <c r="E19" i="10"/>
  <c r="K18" i="10"/>
  <c r="E18" i="10"/>
  <c r="K17" i="10"/>
  <c r="E17" i="10"/>
  <c r="K16" i="10"/>
  <c r="E16" i="10"/>
  <c r="K15" i="10"/>
  <c r="E15" i="10"/>
  <c r="K14" i="10"/>
  <c r="E14" i="10"/>
  <c r="K13" i="10"/>
  <c r="E13" i="10"/>
  <c r="K12" i="10"/>
  <c r="E12" i="10"/>
  <c r="K11" i="10"/>
  <c r="E11" i="10"/>
  <c r="K10" i="10"/>
  <c r="E10" i="10"/>
  <c r="K9" i="10"/>
  <c r="E9" i="10"/>
  <c r="K8" i="10"/>
  <c r="E8" i="10"/>
  <c r="K7" i="10"/>
  <c r="E7" i="10"/>
  <c r="K6" i="10"/>
  <c r="E6" i="10"/>
  <c r="J79" i="9"/>
  <c r="K76" i="9"/>
  <c r="I75" i="9"/>
  <c r="K75" i="9" s="1"/>
  <c r="E75" i="9"/>
  <c r="D75" i="9"/>
  <c r="C75" i="9"/>
  <c r="I77" i="9" s="1"/>
  <c r="K77" i="9" s="1"/>
  <c r="E74" i="9"/>
  <c r="E73" i="9"/>
  <c r="K72" i="9"/>
  <c r="E72" i="9"/>
  <c r="E71" i="9"/>
  <c r="E70" i="9"/>
  <c r="E69" i="9"/>
  <c r="E68" i="9"/>
  <c r="J67" i="9"/>
  <c r="I67" i="9"/>
  <c r="E67" i="9"/>
  <c r="E66" i="9"/>
  <c r="K58" i="9"/>
  <c r="J58" i="9"/>
  <c r="I58" i="9"/>
  <c r="D58" i="9"/>
  <c r="E58" i="9" s="1"/>
  <c r="C58" i="9"/>
  <c r="E57" i="9"/>
  <c r="K56" i="9"/>
  <c r="E56" i="9"/>
  <c r="K55" i="9"/>
  <c r="E55" i="9"/>
  <c r="K54" i="9"/>
  <c r="E54" i="9"/>
  <c r="K53" i="9"/>
  <c r="E53" i="9"/>
  <c r="K52" i="9"/>
  <c r="E52" i="9"/>
  <c r="J40" i="9"/>
  <c r="K40" i="9" s="1"/>
  <c r="I40" i="9"/>
  <c r="I74" i="9" s="1"/>
  <c r="K74" i="9" s="1"/>
  <c r="K39" i="9"/>
  <c r="D39" i="9"/>
  <c r="E39" i="9" s="1"/>
  <c r="C39" i="9"/>
  <c r="I73" i="9" s="1"/>
  <c r="K73" i="9" s="1"/>
  <c r="K38" i="9"/>
  <c r="E38" i="9"/>
  <c r="K37" i="9"/>
  <c r="E37" i="9"/>
  <c r="K36" i="9"/>
  <c r="E36" i="9"/>
  <c r="K35" i="9"/>
  <c r="E35" i="9"/>
  <c r="K34" i="9"/>
  <c r="E34" i="9"/>
  <c r="K33" i="9"/>
  <c r="E33" i="9"/>
  <c r="K32" i="9"/>
  <c r="E32" i="9"/>
  <c r="K31" i="9"/>
  <c r="E31" i="9"/>
  <c r="E30" i="9"/>
  <c r="J25" i="9"/>
  <c r="K25" i="9" s="1"/>
  <c r="I25" i="9"/>
  <c r="K24" i="9"/>
  <c r="K23" i="9"/>
  <c r="K22" i="9"/>
  <c r="K21" i="9"/>
  <c r="D21" i="9"/>
  <c r="E21" i="9" s="1"/>
  <c r="C21" i="9"/>
  <c r="I71" i="9" s="1"/>
  <c r="K20" i="9"/>
  <c r="E20" i="9"/>
  <c r="K19" i="9"/>
  <c r="E19" i="9"/>
  <c r="K18" i="9"/>
  <c r="E18" i="9"/>
  <c r="K17" i="9"/>
  <c r="E17" i="9"/>
  <c r="K16" i="9"/>
  <c r="E16" i="9"/>
  <c r="K15" i="9"/>
  <c r="E15" i="9"/>
  <c r="K14" i="9"/>
  <c r="E14" i="9"/>
  <c r="K13" i="9"/>
  <c r="E13" i="9"/>
  <c r="K12" i="9"/>
  <c r="E12" i="9"/>
  <c r="K11" i="9"/>
  <c r="E11" i="9"/>
  <c r="K10" i="9"/>
  <c r="E10" i="9"/>
  <c r="K9" i="9"/>
  <c r="E9" i="9"/>
  <c r="K8" i="9"/>
  <c r="E8" i="9"/>
  <c r="K7" i="9"/>
  <c r="E7" i="9"/>
  <c r="K6" i="9"/>
  <c r="E6" i="9"/>
  <c r="J79" i="8"/>
  <c r="K76" i="8"/>
  <c r="I75" i="8"/>
  <c r="K75" i="8" s="1"/>
  <c r="D75" i="8"/>
  <c r="E75" i="8" s="1"/>
  <c r="C75" i="8"/>
  <c r="I77" i="8" s="1"/>
  <c r="K77" i="8" s="1"/>
  <c r="E74" i="8"/>
  <c r="I73" i="8"/>
  <c r="K73" i="8" s="1"/>
  <c r="E73" i="8"/>
  <c r="K72" i="8"/>
  <c r="E72" i="8"/>
  <c r="I71" i="8"/>
  <c r="K71" i="8" s="1"/>
  <c r="E71" i="8"/>
  <c r="E70" i="8"/>
  <c r="E69" i="8"/>
  <c r="E68" i="8"/>
  <c r="J67" i="8"/>
  <c r="I67" i="8"/>
  <c r="E67" i="8"/>
  <c r="E66" i="8"/>
  <c r="J58" i="8"/>
  <c r="K58" i="8" s="1"/>
  <c r="I58" i="8"/>
  <c r="D58" i="8"/>
  <c r="E58" i="8" s="1"/>
  <c r="C58" i="8"/>
  <c r="E57" i="8"/>
  <c r="K56" i="8"/>
  <c r="E56" i="8"/>
  <c r="K55" i="8"/>
  <c r="E55" i="8"/>
  <c r="K54" i="8"/>
  <c r="E54" i="8"/>
  <c r="K53" i="8"/>
  <c r="E53" i="8"/>
  <c r="K52" i="8"/>
  <c r="E52" i="8"/>
  <c r="J40" i="8"/>
  <c r="I40" i="8"/>
  <c r="K39" i="8"/>
  <c r="D39" i="8"/>
  <c r="E39" i="8" s="1"/>
  <c r="C39" i="8"/>
  <c r="K38" i="8"/>
  <c r="E38" i="8"/>
  <c r="K37" i="8"/>
  <c r="E37" i="8"/>
  <c r="K36" i="8"/>
  <c r="E36" i="8"/>
  <c r="K35" i="8"/>
  <c r="E35" i="8"/>
  <c r="K34" i="8"/>
  <c r="E34" i="8"/>
  <c r="K33" i="8"/>
  <c r="E33" i="8"/>
  <c r="K32" i="8"/>
  <c r="E32" i="8"/>
  <c r="K31" i="8"/>
  <c r="E31" i="8"/>
  <c r="E30" i="8"/>
  <c r="J25" i="8"/>
  <c r="I25" i="8"/>
  <c r="K25" i="8" s="1"/>
  <c r="K24" i="8"/>
  <c r="K23" i="8"/>
  <c r="K22" i="8"/>
  <c r="K21" i="8"/>
  <c r="D21" i="8"/>
  <c r="E21" i="8" s="1"/>
  <c r="C21" i="8"/>
  <c r="K20" i="8"/>
  <c r="E20" i="8"/>
  <c r="K19" i="8"/>
  <c r="E19" i="8"/>
  <c r="K18" i="8"/>
  <c r="E18" i="8"/>
  <c r="K17" i="8"/>
  <c r="E17" i="8"/>
  <c r="K16" i="8"/>
  <c r="E16" i="8"/>
  <c r="K15" i="8"/>
  <c r="E15" i="8"/>
  <c r="K14" i="8"/>
  <c r="E14" i="8"/>
  <c r="K13" i="8"/>
  <c r="E13" i="8"/>
  <c r="K12" i="8"/>
  <c r="E12" i="8"/>
  <c r="K11" i="8"/>
  <c r="E11" i="8"/>
  <c r="K10" i="8"/>
  <c r="E10" i="8"/>
  <c r="K9" i="8"/>
  <c r="E9" i="8"/>
  <c r="K8" i="8"/>
  <c r="E8" i="8"/>
  <c r="K7" i="8"/>
  <c r="E7" i="8"/>
  <c r="K6" i="8"/>
  <c r="E6" i="8"/>
  <c r="J79" i="7"/>
  <c r="K76" i="7"/>
  <c r="K75" i="7"/>
  <c r="I75" i="7"/>
  <c r="E75" i="7"/>
  <c r="D75" i="7"/>
  <c r="C75" i="7"/>
  <c r="I77" i="7" s="1"/>
  <c r="K77" i="7" s="1"/>
  <c r="E74" i="7"/>
  <c r="E73" i="7"/>
  <c r="K72" i="7"/>
  <c r="E72" i="7"/>
  <c r="I71" i="7"/>
  <c r="K71" i="7" s="1"/>
  <c r="E71" i="7"/>
  <c r="E70" i="7"/>
  <c r="E69" i="7"/>
  <c r="E68" i="7"/>
  <c r="J67" i="7"/>
  <c r="I67" i="7"/>
  <c r="E67" i="7"/>
  <c r="E66" i="7"/>
  <c r="J58" i="7"/>
  <c r="K58" i="7" s="1"/>
  <c r="I58" i="7"/>
  <c r="E58" i="7"/>
  <c r="D58" i="7"/>
  <c r="C58" i="7"/>
  <c r="E57" i="7"/>
  <c r="K56" i="7"/>
  <c r="E56" i="7"/>
  <c r="K55" i="7"/>
  <c r="E55" i="7"/>
  <c r="K54" i="7"/>
  <c r="E54" i="7"/>
  <c r="K53" i="7"/>
  <c r="E53" i="7"/>
  <c r="K52" i="7"/>
  <c r="E52" i="7"/>
  <c r="J40" i="7"/>
  <c r="K40" i="7" s="1"/>
  <c r="I40" i="7"/>
  <c r="I74" i="7" s="1"/>
  <c r="K74" i="7" s="1"/>
  <c r="K39" i="7"/>
  <c r="D39" i="7"/>
  <c r="E39" i="7" s="1"/>
  <c r="C39" i="7"/>
  <c r="I73" i="7" s="1"/>
  <c r="K73" i="7" s="1"/>
  <c r="K38" i="7"/>
  <c r="E38" i="7"/>
  <c r="K37" i="7"/>
  <c r="E37" i="7"/>
  <c r="K36" i="7"/>
  <c r="E36" i="7"/>
  <c r="K35" i="7"/>
  <c r="E35" i="7"/>
  <c r="K34" i="7"/>
  <c r="E34" i="7"/>
  <c r="K33" i="7"/>
  <c r="E33" i="7"/>
  <c r="K32" i="7"/>
  <c r="E32" i="7"/>
  <c r="K31" i="7"/>
  <c r="E31" i="7"/>
  <c r="E30" i="7"/>
  <c r="J25" i="7"/>
  <c r="K25" i="7" s="1"/>
  <c r="I25" i="7"/>
  <c r="K24" i="7"/>
  <c r="K23" i="7"/>
  <c r="K22" i="7"/>
  <c r="K21" i="7"/>
  <c r="D21" i="7"/>
  <c r="E21" i="7" s="1"/>
  <c r="C21" i="7"/>
  <c r="K20" i="7"/>
  <c r="E20" i="7"/>
  <c r="K19" i="7"/>
  <c r="E19" i="7"/>
  <c r="K18" i="7"/>
  <c r="E18" i="7"/>
  <c r="K17" i="7"/>
  <c r="E17" i="7"/>
  <c r="K16" i="7"/>
  <c r="E16" i="7"/>
  <c r="K15" i="7"/>
  <c r="E15" i="7"/>
  <c r="K14" i="7"/>
  <c r="E14" i="7"/>
  <c r="K13" i="7"/>
  <c r="E13" i="7"/>
  <c r="K12" i="7"/>
  <c r="E12" i="7"/>
  <c r="K11" i="7"/>
  <c r="E11" i="7"/>
  <c r="K10" i="7"/>
  <c r="E10" i="7"/>
  <c r="K9" i="7"/>
  <c r="E9" i="7"/>
  <c r="K8" i="7"/>
  <c r="E8" i="7"/>
  <c r="K7" i="7"/>
  <c r="E7" i="7"/>
  <c r="K6" i="7"/>
  <c r="E6" i="7"/>
  <c r="J79" i="6"/>
  <c r="K76" i="6"/>
  <c r="K75" i="6"/>
  <c r="I75" i="6"/>
  <c r="E75" i="6"/>
  <c r="D75" i="6"/>
  <c r="C75" i="6"/>
  <c r="I77" i="6" s="1"/>
  <c r="K77" i="6" s="1"/>
  <c r="E74" i="6"/>
  <c r="E73" i="6"/>
  <c r="K72" i="6"/>
  <c r="E72" i="6"/>
  <c r="I71" i="6"/>
  <c r="K71" i="6" s="1"/>
  <c r="E71" i="6"/>
  <c r="E70" i="6"/>
  <c r="E69" i="6"/>
  <c r="E68" i="6"/>
  <c r="J67" i="6"/>
  <c r="I67" i="6"/>
  <c r="E67" i="6"/>
  <c r="E66" i="6"/>
  <c r="J58" i="6"/>
  <c r="K58" i="6" s="1"/>
  <c r="I58" i="6"/>
  <c r="D58" i="6"/>
  <c r="E58" i="6" s="1"/>
  <c r="C58" i="6"/>
  <c r="E57" i="6"/>
  <c r="K56" i="6"/>
  <c r="E56" i="6"/>
  <c r="K55" i="6"/>
  <c r="E55" i="6"/>
  <c r="K54" i="6"/>
  <c r="E54" i="6"/>
  <c r="K53" i="6"/>
  <c r="E53" i="6"/>
  <c r="K52" i="6"/>
  <c r="E52" i="6"/>
  <c r="J40" i="6"/>
  <c r="I40" i="6"/>
  <c r="I74" i="6" s="1"/>
  <c r="K74" i="6" s="1"/>
  <c r="K39" i="6"/>
  <c r="E39" i="6"/>
  <c r="D39" i="6"/>
  <c r="C39" i="6"/>
  <c r="I73" i="6" s="1"/>
  <c r="K73" i="6" s="1"/>
  <c r="K38" i="6"/>
  <c r="E38" i="6"/>
  <c r="K37" i="6"/>
  <c r="E37" i="6"/>
  <c r="K36" i="6"/>
  <c r="E36" i="6"/>
  <c r="K35" i="6"/>
  <c r="E35" i="6"/>
  <c r="K34" i="6"/>
  <c r="E34" i="6"/>
  <c r="K33" i="6"/>
  <c r="E33" i="6"/>
  <c r="K32" i="6"/>
  <c r="E32" i="6"/>
  <c r="K31" i="6"/>
  <c r="E31" i="6"/>
  <c r="E30" i="6"/>
  <c r="J25" i="6"/>
  <c r="I25" i="6"/>
  <c r="K25" i="6" s="1"/>
  <c r="K24" i="6"/>
  <c r="K23" i="6"/>
  <c r="K22" i="6"/>
  <c r="K21" i="6"/>
  <c r="D21" i="6"/>
  <c r="E21" i="6" s="1"/>
  <c r="C21" i="6"/>
  <c r="K20" i="6"/>
  <c r="E20" i="6"/>
  <c r="K19" i="6"/>
  <c r="E19" i="6"/>
  <c r="K18" i="6"/>
  <c r="E18" i="6"/>
  <c r="K17" i="6"/>
  <c r="E17" i="6"/>
  <c r="K16" i="6"/>
  <c r="E16" i="6"/>
  <c r="K15" i="6"/>
  <c r="E15" i="6"/>
  <c r="K14" i="6"/>
  <c r="E14" i="6"/>
  <c r="K13" i="6"/>
  <c r="E13" i="6"/>
  <c r="K12" i="6"/>
  <c r="E12" i="6"/>
  <c r="K11" i="6"/>
  <c r="E11" i="6"/>
  <c r="K10" i="6"/>
  <c r="E10" i="6"/>
  <c r="K9" i="6"/>
  <c r="E9" i="6"/>
  <c r="K8" i="6"/>
  <c r="E8" i="6"/>
  <c r="K7" i="6"/>
  <c r="E7" i="6"/>
  <c r="K6" i="6"/>
  <c r="E6" i="6"/>
  <c r="J79" i="5"/>
  <c r="K76" i="5"/>
  <c r="D75" i="5"/>
  <c r="C75" i="5"/>
  <c r="I77" i="5" s="1"/>
  <c r="K77" i="5" s="1"/>
  <c r="E74" i="5"/>
  <c r="E73" i="5"/>
  <c r="K72" i="5"/>
  <c r="E72" i="5"/>
  <c r="E71" i="5"/>
  <c r="E70" i="5"/>
  <c r="E69" i="5"/>
  <c r="E68" i="5"/>
  <c r="J67" i="5"/>
  <c r="I67" i="5"/>
  <c r="E67" i="5"/>
  <c r="E66" i="5"/>
  <c r="J58" i="5"/>
  <c r="K58" i="5" s="1"/>
  <c r="I58" i="5"/>
  <c r="D58" i="5"/>
  <c r="C58" i="5"/>
  <c r="I75" i="5" s="1"/>
  <c r="K75" i="5" s="1"/>
  <c r="E57" i="5"/>
  <c r="K56" i="5"/>
  <c r="E56" i="5"/>
  <c r="K55" i="5"/>
  <c r="E55" i="5"/>
  <c r="K54" i="5"/>
  <c r="E54" i="5"/>
  <c r="K53" i="5"/>
  <c r="E53" i="5"/>
  <c r="K52" i="5"/>
  <c r="E52" i="5"/>
  <c r="J40" i="5"/>
  <c r="I40" i="5"/>
  <c r="I74" i="5" s="1"/>
  <c r="K74" i="5" s="1"/>
  <c r="K39" i="5"/>
  <c r="D39" i="5"/>
  <c r="E39" i="5" s="1"/>
  <c r="C39" i="5"/>
  <c r="I73" i="5" s="1"/>
  <c r="K73" i="5" s="1"/>
  <c r="K38" i="5"/>
  <c r="E38" i="5"/>
  <c r="K37" i="5"/>
  <c r="E37" i="5"/>
  <c r="K36" i="5"/>
  <c r="E36" i="5"/>
  <c r="K35" i="5"/>
  <c r="E35" i="5"/>
  <c r="K34" i="5"/>
  <c r="E34" i="5"/>
  <c r="K33" i="5"/>
  <c r="E33" i="5"/>
  <c r="K32" i="5"/>
  <c r="E32" i="5"/>
  <c r="K31" i="5"/>
  <c r="E31" i="5"/>
  <c r="E30" i="5"/>
  <c r="J25" i="5"/>
  <c r="K25" i="5" s="1"/>
  <c r="I25" i="5"/>
  <c r="K24" i="5"/>
  <c r="K23" i="5"/>
  <c r="K22" i="5"/>
  <c r="K21" i="5"/>
  <c r="D21" i="5"/>
  <c r="E21" i="5" s="1"/>
  <c r="C21" i="5"/>
  <c r="I71" i="5" s="1"/>
  <c r="K20" i="5"/>
  <c r="E20" i="5"/>
  <c r="K19" i="5"/>
  <c r="E19" i="5"/>
  <c r="K18" i="5"/>
  <c r="E18" i="5"/>
  <c r="K17" i="5"/>
  <c r="E17" i="5"/>
  <c r="K16" i="5"/>
  <c r="E16" i="5"/>
  <c r="K15" i="5"/>
  <c r="E15" i="5"/>
  <c r="K14" i="5"/>
  <c r="E14" i="5"/>
  <c r="K13" i="5"/>
  <c r="E13" i="5"/>
  <c r="K12" i="5"/>
  <c r="E12" i="5"/>
  <c r="K11" i="5"/>
  <c r="E11" i="5"/>
  <c r="K10" i="5"/>
  <c r="E10" i="5"/>
  <c r="K9" i="5"/>
  <c r="E9" i="5"/>
  <c r="K8" i="5"/>
  <c r="E8" i="5"/>
  <c r="K7" i="5"/>
  <c r="E7" i="5"/>
  <c r="K6" i="5"/>
  <c r="E6" i="5"/>
  <c r="J79" i="4"/>
  <c r="K76" i="4"/>
  <c r="I75" i="4"/>
  <c r="K75" i="4" s="1"/>
  <c r="D75" i="4"/>
  <c r="C75" i="4"/>
  <c r="I77" i="4" s="1"/>
  <c r="K77" i="4" s="1"/>
  <c r="E74" i="4"/>
  <c r="E73" i="4"/>
  <c r="K72" i="4"/>
  <c r="E72" i="4"/>
  <c r="E71" i="4"/>
  <c r="E70" i="4"/>
  <c r="E69" i="4"/>
  <c r="E68" i="4"/>
  <c r="J67" i="4"/>
  <c r="I67" i="4"/>
  <c r="E67" i="4"/>
  <c r="E66" i="4"/>
  <c r="J58" i="4"/>
  <c r="I58" i="4"/>
  <c r="D58" i="4"/>
  <c r="C58" i="4"/>
  <c r="E57" i="4"/>
  <c r="K56" i="4"/>
  <c r="E56" i="4"/>
  <c r="K55" i="4"/>
  <c r="E55" i="4"/>
  <c r="K54" i="4"/>
  <c r="E54" i="4"/>
  <c r="K53" i="4"/>
  <c r="E53" i="4"/>
  <c r="K52" i="4"/>
  <c r="E52" i="4"/>
  <c r="J40" i="4"/>
  <c r="K40" i="4" s="1"/>
  <c r="I40" i="4"/>
  <c r="I74" i="4" s="1"/>
  <c r="K74" i="4" s="1"/>
  <c r="K39" i="4"/>
  <c r="D39" i="4"/>
  <c r="C39" i="4"/>
  <c r="I73" i="4" s="1"/>
  <c r="K73" i="4" s="1"/>
  <c r="K38" i="4"/>
  <c r="E38" i="4"/>
  <c r="K37" i="4"/>
  <c r="E37" i="4"/>
  <c r="K36" i="4"/>
  <c r="E36" i="4"/>
  <c r="K35" i="4"/>
  <c r="E35" i="4"/>
  <c r="K34" i="4"/>
  <c r="E34" i="4"/>
  <c r="K33" i="4"/>
  <c r="E33" i="4"/>
  <c r="K32" i="4"/>
  <c r="E32" i="4"/>
  <c r="K31" i="4"/>
  <c r="E31" i="4"/>
  <c r="E30" i="4"/>
  <c r="J25" i="4"/>
  <c r="I25" i="4"/>
  <c r="K24" i="4"/>
  <c r="K23" i="4"/>
  <c r="K22" i="4"/>
  <c r="K21" i="4"/>
  <c r="D21" i="4"/>
  <c r="C21" i="4"/>
  <c r="I71" i="4" s="1"/>
  <c r="K20" i="4"/>
  <c r="E20" i="4"/>
  <c r="K19" i="4"/>
  <c r="E19" i="4"/>
  <c r="K18" i="4"/>
  <c r="E18" i="4"/>
  <c r="K17" i="4"/>
  <c r="E17" i="4"/>
  <c r="K16" i="4"/>
  <c r="E16" i="4"/>
  <c r="K15" i="4"/>
  <c r="E15" i="4"/>
  <c r="K14" i="4"/>
  <c r="E14" i="4"/>
  <c r="K13" i="4"/>
  <c r="E13" i="4"/>
  <c r="K12" i="4"/>
  <c r="E12" i="4"/>
  <c r="K11" i="4"/>
  <c r="E11" i="4"/>
  <c r="K10" i="4"/>
  <c r="E10" i="4"/>
  <c r="K9" i="4"/>
  <c r="E9" i="4"/>
  <c r="K8" i="4"/>
  <c r="E8" i="4"/>
  <c r="K7" i="4"/>
  <c r="E7" i="4"/>
  <c r="K6" i="4"/>
  <c r="E6" i="4"/>
  <c r="J40" i="3"/>
  <c r="K40" i="3" s="1"/>
  <c r="I40" i="3"/>
  <c r="I74" i="3" s="1"/>
  <c r="K39" i="3"/>
  <c r="K38" i="3"/>
  <c r="K37" i="3"/>
  <c r="K36" i="3"/>
  <c r="K18" i="3"/>
  <c r="D39" i="3"/>
  <c r="J58" i="3"/>
  <c r="D58" i="3"/>
  <c r="I58" i="3"/>
  <c r="K56" i="3"/>
  <c r="K55" i="3"/>
  <c r="E34" i="3"/>
  <c r="E35" i="3"/>
  <c r="E36" i="3"/>
  <c r="E37" i="3"/>
  <c r="E38" i="3"/>
  <c r="C39" i="3"/>
  <c r="I73" i="3" s="1"/>
  <c r="E74" i="3"/>
  <c r="C75" i="3"/>
  <c r="I77" i="3" s="1"/>
  <c r="D75" i="3"/>
  <c r="E73" i="3"/>
  <c r="E72" i="3"/>
  <c r="E71" i="3"/>
  <c r="E70" i="3"/>
  <c r="E69" i="3"/>
  <c r="E68" i="3"/>
  <c r="J67" i="3"/>
  <c r="I67" i="3"/>
  <c r="E67" i="3"/>
  <c r="E66" i="3"/>
  <c r="C58" i="3"/>
  <c r="I75" i="3" s="1"/>
  <c r="K75" i="3" s="1"/>
  <c r="E57" i="3"/>
  <c r="E56" i="3"/>
  <c r="E55" i="3"/>
  <c r="K54" i="3"/>
  <c r="E54" i="3"/>
  <c r="K53" i="3"/>
  <c r="E53" i="3"/>
  <c r="K52" i="3"/>
  <c r="E52" i="3"/>
  <c r="C21" i="3"/>
  <c r="I71" i="3" s="1"/>
  <c r="K71" i="3" s="1"/>
  <c r="D21" i="3"/>
  <c r="E21" i="3" s="1"/>
  <c r="J25" i="3"/>
  <c r="I25" i="3"/>
  <c r="K35" i="3"/>
  <c r="K34" i="3"/>
  <c r="E33" i="3"/>
  <c r="K33" i="3"/>
  <c r="E32" i="3"/>
  <c r="K32" i="3"/>
  <c r="E31" i="3"/>
  <c r="K31" i="3"/>
  <c r="E30" i="3"/>
  <c r="K24" i="3"/>
  <c r="K23" i="3"/>
  <c r="K22" i="3"/>
  <c r="K21" i="3"/>
  <c r="K20" i="3"/>
  <c r="E20" i="3"/>
  <c r="K19" i="3"/>
  <c r="E19" i="3"/>
  <c r="E18" i="3"/>
  <c r="K17" i="3"/>
  <c r="E17" i="3"/>
  <c r="K16" i="3"/>
  <c r="E16" i="3"/>
  <c r="K15" i="3"/>
  <c r="K14" i="3"/>
  <c r="E15" i="3"/>
  <c r="E14" i="3"/>
  <c r="K13" i="3"/>
  <c r="E13" i="3"/>
  <c r="K12" i="3"/>
  <c r="E12" i="3"/>
  <c r="K11" i="3"/>
  <c r="E11" i="3"/>
  <c r="K10" i="3"/>
  <c r="K9" i="3"/>
  <c r="E10" i="3"/>
  <c r="K8" i="3"/>
  <c r="E9" i="3"/>
  <c r="K7" i="3"/>
  <c r="E8" i="3"/>
  <c r="K6" i="3"/>
  <c r="E7" i="3"/>
  <c r="E6" i="3"/>
  <c r="K72" i="3"/>
  <c r="I79" i="22" l="1"/>
  <c r="K79" i="22" s="1"/>
  <c r="I79" i="21"/>
  <c r="K79" i="21" s="1"/>
  <c r="K71" i="20"/>
  <c r="I79" i="20"/>
  <c r="K79" i="20"/>
  <c r="I79" i="19"/>
  <c r="K79" i="19" s="1"/>
  <c r="I79" i="18"/>
  <c r="K79" i="18" s="1"/>
  <c r="K71" i="17"/>
  <c r="I79" i="17"/>
  <c r="K79" i="17"/>
  <c r="E75" i="16"/>
  <c r="K71" i="16"/>
  <c r="I79" i="16"/>
  <c r="K79" i="16" s="1"/>
  <c r="I77" i="16"/>
  <c r="K77" i="16" s="1"/>
  <c r="I79" i="15"/>
  <c r="K73" i="15"/>
  <c r="K79" i="15"/>
  <c r="K71" i="14"/>
  <c r="I79" i="14"/>
  <c r="K79" i="14" s="1"/>
  <c r="E75" i="12"/>
  <c r="E39" i="12"/>
  <c r="I79" i="13"/>
  <c r="K79" i="13" s="1"/>
  <c r="K71" i="12"/>
  <c r="I79" i="12"/>
  <c r="K79" i="12" s="1"/>
  <c r="I73" i="12"/>
  <c r="K73" i="12" s="1"/>
  <c r="E58" i="12"/>
  <c r="I79" i="11"/>
  <c r="K79" i="11" s="1"/>
  <c r="I79" i="10"/>
  <c r="K79" i="10" s="1"/>
  <c r="K71" i="10"/>
  <c r="K40" i="10"/>
  <c r="K71" i="9"/>
  <c r="I79" i="9"/>
  <c r="K79" i="9" s="1"/>
  <c r="K40" i="8"/>
  <c r="I74" i="8"/>
  <c r="K74" i="8" s="1"/>
  <c r="I79" i="8"/>
  <c r="K79" i="8" s="1"/>
  <c r="I79" i="7"/>
  <c r="K79" i="7" s="1"/>
  <c r="K40" i="6"/>
  <c r="I79" i="6"/>
  <c r="K79" i="6" s="1"/>
  <c r="K25" i="4"/>
  <c r="K58" i="3"/>
  <c r="E39" i="4"/>
  <c r="K58" i="4"/>
  <c r="K40" i="5"/>
  <c r="E75" i="5"/>
  <c r="E21" i="4"/>
  <c r="E58" i="5"/>
  <c r="I79" i="5"/>
  <c r="K71" i="5"/>
  <c r="K79" i="5"/>
  <c r="E58" i="4"/>
  <c r="I79" i="4"/>
  <c r="K79" i="4" s="1"/>
  <c r="K71" i="4"/>
  <c r="E75" i="4"/>
  <c r="E58" i="3"/>
  <c r="K25" i="3"/>
  <c r="E75" i="3"/>
  <c r="E39" i="3"/>
  <c r="I79" i="3"/>
  <c r="K74" i="3"/>
  <c r="K76" i="3"/>
  <c r="K77" i="3"/>
  <c r="K73" i="3" l="1"/>
  <c r="J79" i="3"/>
  <c r="K79" i="3" s="1"/>
</calcChain>
</file>

<file path=xl/sharedStrings.xml><?xml version="1.0" encoding="utf-8"?>
<sst xmlns="http://schemas.openxmlformats.org/spreadsheetml/2006/main" count="2856" uniqueCount="129">
  <si>
    <t>FIRST DISTRICT - HARTFORD COUNTY</t>
  </si>
  <si>
    <t>SECOND DISTRICT - HARTFORD COUNTY</t>
  </si>
  <si>
    <t>UNIT</t>
  </si>
  <si>
    <t>GOAL</t>
  </si>
  <si>
    <t>% OF GOAL</t>
  </si>
  <si>
    <t>Bristol</t>
  </si>
  <si>
    <t>Wethersfield</t>
  </si>
  <si>
    <t>Seymour</t>
  </si>
  <si>
    <t>Plainville</t>
  </si>
  <si>
    <t>Naugatuck</t>
  </si>
  <si>
    <t>Derby</t>
  </si>
  <si>
    <t>Glastonbury</t>
  </si>
  <si>
    <t>Meriden</t>
  </si>
  <si>
    <t>Guilford</t>
  </si>
  <si>
    <t>Berlin</t>
  </si>
  <si>
    <t>Ansonia</t>
  </si>
  <si>
    <t>Southington</t>
  </si>
  <si>
    <t>West Haven</t>
  </si>
  <si>
    <t>Enfield</t>
  </si>
  <si>
    <t>Wallingford</t>
  </si>
  <si>
    <t>West Hartford</t>
  </si>
  <si>
    <t>Manchester</t>
  </si>
  <si>
    <t>Madison</t>
  </si>
  <si>
    <t>Branford</t>
  </si>
  <si>
    <t>South Windsor</t>
  </si>
  <si>
    <t>Hamden</t>
  </si>
  <si>
    <t xml:space="preserve">Harford </t>
  </si>
  <si>
    <t>Orange</t>
  </si>
  <si>
    <t>Marlborough</t>
  </si>
  <si>
    <t>Wolcott</t>
  </si>
  <si>
    <t>Forestville</t>
  </si>
  <si>
    <t>Oxford</t>
  </si>
  <si>
    <t>TOTAL</t>
  </si>
  <si>
    <t>Prospect</t>
  </si>
  <si>
    <t>Milford</t>
  </si>
  <si>
    <t>Southbury</t>
  </si>
  <si>
    <t>THIRD DISTRICT - FAIRFIELD  COUNTY</t>
  </si>
  <si>
    <t>FOURTH DISTRICT - WINDHAM/TOLLAND COUNTY</t>
  </si>
  <si>
    <t>Norwalk</t>
  </si>
  <si>
    <t>Putnam</t>
  </si>
  <si>
    <t>Shelton</t>
  </si>
  <si>
    <t>Rockville</t>
  </si>
  <si>
    <t>Danbury</t>
  </si>
  <si>
    <t>Willimantic</t>
  </si>
  <si>
    <t>Fairfield</t>
  </si>
  <si>
    <t>Stafford Springs</t>
  </si>
  <si>
    <t>Bethel</t>
  </si>
  <si>
    <t>Coventry</t>
  </si>
  <si>
    <t>Bridgeport</t>
  </si>
  <si>
    <t>Monroe</t>
  </si>
  <si>
    <t>Moosup</t>
  </si>
  <si>
    <t>Hebron</t>
  </si>
  <si>
    <t>Somers</t>
  </si>
  <si>
    <t>Woodstock</t>
  </si>
  <si>
    <t>SIXTH DISTRICT - LITCHFIELD  COUNTY</t>
  </si>
  <si>
    <t>Norwich</t>
  </si>
  <si>
    <t>Terryville</t>
  </si>
  <si>
    <t>New London</t>
  </si>
  <si>
    <t>Thomaston</t>
  </si>
  <si>
    <t>Montville</t>
  </si>
  <si>
    <t>Litchfield</t>
  </si>
  <si>
    <t>Niantic</t>
  </si>
  <si>
    <t>Bozrah</t>
  </si>
  <si>
    <t>Goshen-Crnwl</t>
  </si>
  <si>
    <t>Oakville</t>
  </si>
  <si>
    <t>SEVENTH DISTRICT -MIDDLESEX  COUNTY</t>
  </si>
  <si>
    <t>DEPARTMENT HEADQUARTERS</t>
  </si>
  <si>
    <t>Deep River</t>
  </si>
  <si>
    <t>HQ</t>
  </si>
  <si>
    <t>East Hampton</t>
  </si>
  <si>
    <t>Clinton</t>
  </si>
  <si>
    <t>Portland</t>
  </si>
  <si>
    <t>DEPARTMENT TOTALS</t>
  </si>
  <si>
    <t>Middletown</t>
  </si>
  <si>
    <t>DISTRICT</t>
  </si>
  <si>
    <t>Westbrook</t>
  </si>
  <si>
    <t>1ST DISTRICT</t>
  </si>
  <si>
    <t>Cromwell</t>
  </si>
  <si>
    <t>2ND DISTRICT</t>
  </si>
  <si>
    <t>Old Saybrook</t>
  </si>
  <si>
    <t>3RD DISTRICT</t>
  </si>
  <si>
    <t>East Haddam</t>
  </si>
  <si>
    <t>4TH DISTRICT</t>
  </si>
  <si>
    <t>5TH DISTRICT</t>
  </si>
  <si>
    <t>6TH DISTRICT</t>
  </si>
  <si>
    <t>7TH DISTRICT</t>
  </si>
  <si>
    <t>HDQTRS</t>
  </si>
  <si>
    <t>Windsor Locks</t>
  </si>
  <si>
    <t xml:space="preserve"> </t>
  </si>
  <si>
    <t>Taftville</t>
  </si>
  <si>
    <t>JR</t>
  </si>
  <si>
    <t>8.3.23</t>
  </si>
  <si>
    <t>Westport</t>
  </si>
  <si>
    <t>MUSCLE CAR MEMBERSHIP RALLY</t>
  </si>
  <si>
    <t xml:space="preserve">AMERICAN LEGION AUXILIARY, DEPARTMENT OF CT, MEMBERSHIP REPORT </t>
  </si>
  <si>
    <t>East Haven</t>
  </si>
  <si>
    <t>FIFTH DISTRICT -NEW LONDON COUNTY</t>
  </si>
  <si>
    <t>G</t>
  </si>
  <si>
    <t>1st</t>
  </si>
  <si>
    <t>2nd</t>
  </si>
  <si>
    <t>3rd</t>
  </si>
  <si>
    <t>4th</t>
  </si>
  <si>
    <t>5th</t>
  </si>
  <si>
    <t>6th</t>
  </si>
  <si>
    <t>7th</t>
  </si>
  <si>
    <t>FOURTH DISTRICT - WINDHAM/TOLLAND CTY</t>
  </si>
  <si>
    <t>9.14.23</t>
  </si>
  <si>
    <t>9.20.23</t>
  </si>
  <si>
    <t>FOURTH DISTRICT - WIND/TOLL CTY</t>
  </si>
  <si>
    <t>SECOND DISTRICT NEW HAVEN CTY</t>
  </si>
  <si>
    <t>9.27.23</t>
  </si>
  <si>
    <t>10.5.23</t>
  </si>
  <si>
    <t>10.11.23</t>
  </si>
  <si>
    <t>10.18.23</t>
  </si>
  <si>
    <t>10.25.23</t>
  </si>
  <si>
    <t>11.1.23</t>
  </si>
  <si>
    <t>G+</t>
  </si>
  <si>
    <t>11.8.23</t>
  </si>
  <si>
    <t>11.15.23</t>
  </si>
  <si>
    <t>12.6.23</t>
  </si>
  <si>
    <t>11.29.23</t>
  </si>
  <si>
    <t>11.22.23</t>
  </si>
  <si>
    <t>72 Units</t>
  </si>
  <si>
    <t>12.13.23</t>
  </si>
  <si>
    <t>12.20.23</t>
  </si>
  <si>
    <t>12.27.23</t>
  </si>
  <si>
    <t>1.3.24</t>
  </si>
  <si>
    <t>1.10.24</t>
  </si>
  <si>
    <t>1.17.24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</si>
</sst>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3" fillId="0" borderId="0" xfId="0" applyFont="1"/>
    <xf numFmtId="9" fontId="5" fillId="0" borderId="0" xfId="1" applyFont="1"/>
    <xf numFmtId="0" fontId="4" fillId="0" borderId="0" xfId="0" applyFont="1"/>
    <xf numFmtId="0" fontId="2" fillId="0" borderId="0" xfId="0" applyFont="1" applyAlignment="1">
      <alignment horizontal="center"/>
    </xf>
    <xf numFmtId="9" fontId="2" fillId="0" borderId="0" xfId="1" applyFont="1" applyAlignment="1">
      <alignment horizontal="center"/>
    </xf>
    <xf numFmtId="10" fontId="5" fillId="0" borderId="0" xfId="1" applyNumberFormat="1" applyFont="1"/>
    <xf numFmtId="0" fontId="2" fillId="0" borderId="0" xfId="0" applyFont="1"/>
    <xf numFmtId="10" fontId="2" fillId="0" borderId="0" xfId="1" applyNumberFormat="1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14" fontId="3" fillId="0" borderId="0" xfId="0" applyNumberFormat="1" applyFont="1"/>
    <xf numFmtId="14" fontId="0" fillId="0" borderId="0" xfId="0" applyNumberFormat="1"/>
    <xf numFmtId="0" fontId="1" fillId="0" borderId="0" xfId="0" applyFont="1"/>
    <xf numFmtId="0" fontId="6" fillId="0" borderId="0" xfId="0" applyFont="1"/>
    <xf numFmtId="9" fontId="6" fillId="0" borderId="0" xfId="1" applyFont="1"/>
    <xf numFmtId="0" fontId="7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BEFD10-A4D0-479E-97F8-9424B1F3AA38}">
  <sheetPr>
    <pageSetUpPr fitToPage="1"/>
  </sheetPr>
  <dimension ref="A1:L83"/>
  <sheetViews>
    <sheetView tabSelected="1" workbookViewId="0">
      <selection activeCell="L36" sqref="L36"/>
    </sheetView>
  </sheetViews>
  <sheetFormatPr defaultRowHeight="15" x14ac:dyDescent="0.25"/>
  <cols>
    <col min="1" max="1" width="6" style="11" customWidth="1"/>
    <col min="2" max="2" width="16.7109375" customWidth="1"/>
    <col min="3" max="3" width="5.42578125" customWidth="1"/>
    <col min="4" max="4" width="5" customWidth="1"/>
    <col min="5" max="5" width="10.5703125" customWidth="1"/>
    <col min="6" max="6" width="3.140625" customWidth="1"/>
    <col min="7" max="7" width="3.85546875" style="11" customWidth="1"/>
    <col min="8" max="8" width="16.7109375" customWidth="1"/>
    <col min="9" max="9" width="5.42578125" customWidth="1"/>
    <col min="10" max="10" width="4.7109375" customWidth="1"/>
    <col min="11" max="11" width="10.42578125" customWidth="1"/>
    <col min="12" max="12" width="6.28515625" customWidth="1"/>
  </cols>
  <sheetData>
    <row r="1" spans="1:12" ht="18.75" x14ac:dyDescent="0.3">
      <c r="B1" s="1" t="s">
        <v>94</v>
      </c>
    </row>
    <row r="2" spans="1:12" ht="18.75" x14ac:dyDescent="0.3">
      <c r="A2" s="9"/>
      <c r="B2" s="16" t="s">
        <v>128</v>
      </c>
      <c r="C2" s="19" t="s">
        <v>90</v>
      </c>
      <c r="E2" s="20" t="s">
        <v>93</v>
      </c>
    </row>
    <row r="3" spans="1:12" ht="18.75" x14ac:dyDescent="0.3">
      <c r="A3" s="9"/>
      <c r="B3" s="16"/>
      <c r="E3" s="2"/>
      <c r="H3" s="7"/>
      <c r="J3" s="17"/>
      <c r="K3" s="17"/>
    </row>
    <row r="4" spans="1:12" ht="15.75" x14ac:dyDescent="0.25">
      <c r="A4" s="10"/>
      <c r="B4" s="3"/>
      <c r="C4" s="10" t="s">
        <v>0</v>
      </c>
      <c r="E4" s="2"/>
      <c r="G4" s="10"/>
      <c r="H4" s="10"/>
      <c r="I4" s="10" t="s">
        <v>109</v>
      </c>
      <c r="K4" s="2"/>
    </row>
    <row r="5" spans="1:12" x14ac:dyDescent="0.25">
      <c r="A5" s="4">
        <v>15</v>
      </c>
      <c r="B5" s="4" t="s">
        <v>2</v>
      </c>
      <c r="C5" s="4" t="s">
        <v>3</v>
      </c>
      <c r="D5" s="4">
        <v>2024</v>
      </c>
      <c r="E5" s="5" t="s">
        <v>4</v>
      </c>
      <c r="F5" s="4"/>
      <c r="G5" s="4">
        <v>19</v>
      </c>
      <c r="H5" s="4" t="s">
        <v>2</v>
      </c>
      <c r="I5" s="4" t="s">
        <v>3</v>
      </c>
      <c r="J5" s="4">
        <v>2024</v>
      </c>
      <c r="K5" s="5" t="s">
        <v>4</v>
      </c>
      <c r="L5" s="4"/>
    </row>
    <row r="6" spans="1:12" x14ac:dyDescent="0.25">
      <c r="A6" s="11">
        <v>2</v>
      </c>
      <c r="B6" t="s">
        <v>5</v>
      </c>
      <c r="C6">
        <v>5</v>
      </c>
      <c r="D6">
        <v>2</v>
      </c>
      <c r="E6" s="6">
        <f>SUM(D6/C6)</f>
        <v>0.4</v>
      </c>
      <c r="G6" s="11">
        <v>10</v>
      </c>
      <c r="H6" t="s">
        <v>7</v>
      </c>
      <c r="I6">
        <v>1</v>
      </c>
      <c r="J6">
        <v>0</v>
      </c>
      <c r="K6" s="6">
        <f t="shared" ref="K6:K25" si="0">SUM(J6/I6)</f>
        <v>0</v>
      </c>
    </row>
    <row r="7" spans="1:12" x14ac:dyDescent="0.25">
      <c r="A7" s="11">
        <v>23</v>
      </c>
      <c r="B7" t="s">
        <v>6</v>
      </c>
      <c r="C7">
        <v>1</v>
      </c>
      <c r="D7">
        <v>0</v>
      </c>
      <c r="E7" s="6">
        <f t="shared" ref="E7:E20" si="1">SUM(D7/C7)</f>
        <v>0</v>
      </c>
      <c r="G7" s="11">
        <v>17</v>
      </c>
      <c r="H7" t="s">
        <v>9</v>
      </c>
      <c r="I7">
        <v>9</v>
      </c>
      <c r="J7">
        <v>5</v>
      </c>
      <c r="K7" s="6">
        <f t="shared" si="0"/>
        <v>0.55555555555555558</v>
      </c>
    </row>
    <row r="8" spans="1:12" x14ac:dyDescent="0.25">
      <c r="A8" s="11">
        <v>33</v>
      </c>
      <c r="B8" t="s">
        <v>8</v>
      </c>
      <c r="C8">
        <v>4</v>
      </c>
      <c r="D8">
        <v>2</v>
      </c>
      <c r="E8" s="6">
        <f t="shared" si="1"/>
        <v>0.5</v>
      </c>
      <c r="G8" s="11">
        <v>24</v>
      </c>
      <c r="H8" t="s">
        <v>10</v>
      </c>
      <c r="I8">
        <v>4</v>
      </c>
      <c r="J8">
        <v>4</v>
      </c>
      <c r="K8" s="6">
        <f t="shared" si="0"/>
        <v>1</v>
      </c>
      <c r="L8" s="21" t="s">
        <v>97</v>
      </c>
    </row>
    <row r="9" spans="1:12" x14ac:dyDescent="0.25">
      <c r="A9" s="11">
        <v>36</v>
      </c>
      <c r="B9" t="s">
        <v>87</v>
      </c>
      <c r="C9">
        <v>1</v>
      </c>
      <c r="D9">
        <v>0</v>
      </c>
      <c r="E9" s="6">
        <f t="shared" si="1"/>
        <v>0</v>
      </c>
      <c r="G9" s="11">
        <v>45</v>
      </c>
      <c r="H9" t="s">
        <v>12</v>
      </c>
      <c r="I9">
        <v>11</v>
      </c>
      <c r="J9">
        <v>1</v>
      </c>
      <c r="K9" s="6">
        <f t="shared" si="0"/>
        <v>9.0909090909090912E-2</v>
      </c>
    </row>
    <row r="10" spans="1:12" x14ac:dyDescent="0.25">
      <c r="A10" s="11">
        <v>56</v>
      </c>
      <c r="B10" t="s">
        <v>11</v>
      </c>
      <c r="C10">
        <v>2</v>
      </c>
      <c r="D10">
        <v>2</v>
      </c>
      <c r="E10" s="6">
        <f t="shared" si="1"/>
        <v>1</v>
      </c>
      <c r="F10" s="21" t="s">
        <v>97</v>
      </c>
      <c r="G10" s="11">
        <v>48</v>
      </c>
      <c r="H10" t="s">
        <v>13</v>
      </c>
      <c r="I10">
        <v>4</v>
      </c>
      <c r="J10">
        <v>3</v>
      </c>
      <c r="K10" s="6">
        <f t="shared" si="0"/>
        <v>0.75</v>
      </c>
    </row>
    <row r="11" spans="1:12" x14ac:dyDescent="0.25">
      <c r="A11" s="11">
        <v>68</v>
      </c>
      <c r="B11" t="s">
        <v>14</v>
      </c>
      <c r="C11">
        <v>5</v>
      </c>
      <c r="D11">
        <v>4</v>
      </c>
      <c r="E11" s="6">
        <f t="shared" si="1"/>
        <v>0.8</v>
      </c>
      <c r="G11" s="11">
        <v>50</v>
      </c>
      <c r="H11" t="s">
        <v>15</v>
      </c>
      <c r="I11">
        <v>1</v>
      </c>
      <c r="J11">
        <v>0</v>
      </c>
      <c r="K11" s="6">
        <f t="shared" si="0"/>
        <v>0</v>
      </c>
    </row>
    <row r="12" spans="1:12" x14ac:dyDescent="0.25">
      <c r="A12" s="11">
        <v>72</v>
      </c>
      <c r="B12" t="s">
        <v>16</v>
      </c>
      <c r="C12">
        <v>15</v>
      </c>
      <c r="D12">
        <v>6</v>
      </c>
      <c r="E12" s="6">
        <f t="shared" si="1"/>
        <v>0.4</v>
      </c>
      <c r="G12" s="11">
        <v>71</v>
      </c>
      <c r="H12" t="s">
        <v>17</v>
      </c>
      <c r="I12">
        <v>5</v>
      </c>
      <c r="J12">
        <v>2</v>
      </c>
      <c r="K12" s="6">
        <f t="shared" si="0"/>
        <v>0.4</v>
      </c>
    </row>
    <row r="13" spans="1:12" x14ac:dyDescent="0.25">
      <c r="A13" s="11">
        <v>80</v>
      </c>
      <c r="B13" t="s">
        <v>18</v>
      </c>
      <c r="C13">
        <v>1</v>
      </c>
      <c r="D13">
        <v>0</v>
      </c>
      <c r="E13" s="6">
        <f t="shared" si="1"/>
        <v>0</v>
      </c>
      <c r="G13" s="11">
        <v>73</v>
      </c>
      <c r="H13" t="s">
        <v>19</v>
      </c>
      <c r="I13">
        <v>1</v>
      </c>
      <c r="J13">
        <v>0</v>
      </c>
      <c r="K13" s="6">
        <f t="shared" si="0"/>
        <v>0</v>
      </c>
    </row>
    <row r="14" spans="1:12" x14ac:dyDescent="0.25">
      <c r="A14" s="11">
        <v>96</v>
      </c>
      <c r="B14" t="s">
        <v>20</v>
      </c>
      <c r="C14">
        <v>3</v>
      </c>
      <c r="D14">
        <v>4</v>
      </c>
      <c r="E14" s="6">
        <f t="shared" si="1"/>
        <v>1.3333333333333333</v>
      </c>
      <c r="F14" s="21" t="s">
        <v>116</v>
      </c>
      <c r="G14" s="11">
        <v>79</v>
      </c>
      <c r="H14" t="s">
        <v>22</v>
      </c>
      <c r="I14">
        <v>1</v>
      </c>
      <c r="J14">
        <v>0</v>
      </c>
      <c r="K14" s="6">
        <f t="shared" si="0"/>
        <v>0</v>
      </c>
    </row>
    <row r="15" spans="1:12" x14ac:dyDescent="0.25">
      <c r="A15" s="11">
        <v>102</v>
      </c>
      <c r="B15" t="s">
        <v>21</v>
      </c>
      <c r="C15">
        <v>9</v>
      </c>
      <c r="D15">
        <v>7</v>
      </c>
      <c r="E15" s="6">
        <f t="shared" si="1"/>
        <v>0.77777777777777779</v>
      </c>
      <c r="G15" s="11">
        <v>83</v>
      </c>
      <c r="H15" t="s">
        <v>23</v>
      </c>
      <c r="I15">
        <v>1</v>
      </c>
      <c r="J15">
        <v>0</v>
      </c>
      <c r="K15" s="6">
        <f t="shared" si="0"/>
        <v>0</v>
      </c>
    </row>
    <row r="16" spans="1:12" x14ac:dyDescent="0.25">
      <c r="A16" s="11">
        <v>133</v>
      </c>
      <c r="B16" t="s">
        <v>24</v>
      </c>
      <c r="C16">
        <v>1</v>
      </c>
      <c r="D16">
        <v>0</v>
      </c>
      <c r="E16" s="6">
        <f t="shared" si="1"/>
        <v>0</v>
      </c>
      <c r="G16" s="11">
        <v>88</v>
      </c>
      <c r="H16" t="s">
        <v>25</v>
      </c>
      <c r="I16">
        <v>1</v>
      </c>
      <c r="J16">
        <v>0</v>
      </c>
      <c r="K16" s="6">
        <f t="shared" si="0"/>
        <v>0</v>
      </c>
    </row>
    <row r="17" spans="1:12" x14ac:dyDescent="0.25">
      <c r="A17" s="11">
        <v>142</v>
      </c>
      <c r="B17" t="s">
        <v>26</v>
      </c>
      <c r="C17">
        <v>3</v>
      </c>
      <c r="D17">
        <v>3</v>
      </c>
      <c r="E17" s="6">
        <f t="shared" si="1"/>
        <v>1</v>
      </c>
      <c r="F17" s="21" t="s">
        <v>97</v>
      </c>
      <c r="G17" s="11">
        <v>89</v>
      </c>
      <c r="H17" t="s">
        <v>95</v>
      </c>
      <c r="I17">
        <v>1</v>
      </c>
      <c r="J17">
        <v>3</v>
      </c>
      <c r="K17" s="6">
        <f t="shared" si="0"/>
        <v>3</v>
      </c>
      <c r="L17" s="21" t="s">
        <v>116</v>
      </c>
    </row>
    <row r="18" spans="1:12" x14ac:dyDescent="0.25">
      <c r="A18" s="11">
        <v>154</v>
      </c>
      <c r="B18" t="s">
        <v>18</v>
      </c>
      <c r="C18">
        <v>3</v>
      </c>
      <c r="D18">
        <v>5</v>
      </c>
      <c r="E18" s="6">
        <f t="shared" si="1"/>
        <v>1.6666666666666667</v>
      </c>
      <c r="F18" s="21" t="s">
        <v>116</v>
      </c>
      <c r="G18" s="11">
        <v>127</v>
      </c>
      <c r="H18" t="s">
        <v>27</v>
      </c>
      <c r="I18">
        <v>2</v>
      </c>
      <c r="J18">
        <v>2</v>
      </c>
      <c r="K18" s="6">
        <f t="shared" si="0"/>
        <v>1</v>
      </c>
      <c r="L18" s="21" t="s">
        <v>97</v>
      </c>
    </row>
    <row r="19" spans="1:12" x14ac:dyDescent="0.25">
      <c r="A19" s="11">
        <v>197</v>
      </c>
      <c r="B19" t="s">
        <v>28</v>
      </c>
      <c r="C19">
        <v>1</v>
      </c>
      <c r="D19">
        <v>0</v>
      </c>
      <c r="E19" s="6">
        <f t="shared" si="1"/>
        <v>0</v>
      </c>
      <c r="G19" s="11">
        <v>165</v>
      </c>
      <c r="H19" t="s">
        <v>29</v>
      </c>
      <c r="I19">
        <v>30</v>
      </c>
      <c r="J19">
        <v>28</v>
      </c>
      <c r="K19" s="6">
        <f t="shared" si="0"/>
        <v>0.93333333333333335</v>
      </c>
    </row>
    <row r="20" spans="1:12" x14ac:dyDescent="0.25">
      <c r="A20" s="11">
        <v>209</v>
      </c>
      <c r="B20" t="s">
        <v>30</v>
      </c>
      <c r="C20">
        <v>3</v>
      </c>
      <c r="D20">
        <v>3</v>
      </c>
      <c r="E20" s="6">
        <f t="shared" si="1"/>
        <v>1</v>
      </c>
      <c r="F20" s="21" t="s">
        <v>97</v>
      </c>
      <c r="G20" s="11">
        <v>174</v>
      </c>
      <c r="H20" t="s">
        <v>31</v>
      </c>
      <c r="I20">
        <v>4</v>
      </c>
      <c r="J20">
        <v>0</v>
      </c>
      <c r="K20" s="6">
        <f t="shared" si="0"/>
        <v>0</v>
      </c>
    </row>
    <row r="21" spans="1:12" x14ac:dyDescent="0.25">
      <c r="A21" s="4" t="s">
        <v>32</v>
      </c>
      <c r="B21" s="7"/>
      <c r="C21" s="7">
        <f>SUM(C6:C20)</f>
        <v>57</v>
      </c>
      <c r="D21" s="7">
        <f>SUM(D6:D20)</f>
        <v>38</v>
      </c>
      <c r="E21" s="8">
        <f>SUM(D21/C21)</f>
        <v>0.66666666666666663</v>
      </c>
      <c r="G21" s="11">
        <v>187</v>
      </c>
      <c r="H21" t="s">
        <v>19</v>
      </c>
      <c r="I21">
        <v>2</v>
      </c>
      <c r="J21">
        <v>2</v>
      </c>
      <c r="K21" s="6">
        <f t="shared" si="0"/>
        <v>1</v>
      </c>
      <c r="L21" s="21" t="s">
        <v>97</v>
      </c>
    </row>
    <row r="22" spans="1:12" x14ac:dyDescent="0.25">
      <c r="E22" s="2"/>
      <c r="G22" s="11">
        <v>194</v>
      </c>
      <c r="H22" t="s">
        <v>33</v>
      </c>
      <c r="I22">
        <v>1</v>
      </c>
      <c r="J22">
        <v>0</v>
      </c>
      <c r="K22" s="6">
        <f t="shared" si="0"/>
        <v>0</v>
      </c>
    </row>
    <row r="23" spans="1:12" x14ac:dyDescent="0.25">
      <c r="E23" s="2"/>
      <c r="G23" s="11">
        <v>196</v>
      </c>
      <c r="H23" t="s">
        <v>34</v>
      </c>
      <c r="I23">
        <v>2</v>
      </c>
      <c r="J23">
        <v>2</v>
      </c>
      <c r="K23" s="6">
        <f t="shared" si="0"/>
        <v>1</v>
      </c>
      <c r="L23" s="21" t="s">
        <v>97</v>
      </c>
    </row>
    <row r="24" spans="1:12" x14ac:dyDescent="0.25">
      <c r="E24" s="2"/>
      <c r="G24" s="11">
        <v>204</v>
      </c>
      <c r="H24" t="s">
        <v>35</v>
      </c>
      <c r="I24">
        <v>1</v>
      </c>
      <c r="J24">
        <v>0</v>
      </c>
      <c r="K24" s="6">
        <f t="shared" si="0"/>
        <v>0</v>
      </c>
    </row>
    <row r="25" spans="1:12" x14ac:dyDescent="0.25">
      <c r="E25" s="2"/>
      <c r="G25" s="4" t="s">
        <v>32</v>
      </c>
      <c r="H25" s="7"/>
      <c r="I25" s="7">
        <f>SUM(I6:I24)</f>
        <v>82</v>
      </c>
      <c r="J25" s="7">
        <f>SUM(J6:J24)</f>
        <v>52</v>
      </c>
      <c r="K25" s="8">
        <f t="shared" si="0"/>
        <v>0.63414634146341464</v>
      </c>
    </row>
    <row r="26" spans="1:12" x14ac:dyDescent="0.25">
      <c r="E26" s="2"/>
    </row>
    <row r="27" spans="1:12" x14ac:dyDescent="0.25">
      <c r="E27" s="2"/>
      <c r="G27" s="4"/>
      <c r="H27" s="7"/>
      <c r="I27" s="7"/>
      <c r="J27" s="7"/>
      <c r="K27" s="8"/>
    </row>
    <row r="28" spans="1:12" ht="15.75" x14ac:dyDescent="0.25">
      <c r="A28" s="10"/>
      <c r="B28" s="3"/>
      <c r="C28" s="10" t="s">
        <v>36</v>
      </c>
      <c r="E28" s="2"/>
    </row>
    <row r="29" spans="1:12" ht="15.75" x14ac:dyDescent="0.25">
      <c r="A29" s="4">
        <v>9</v>
      </c>
      <c r="B29" s="4" t="s">
        <v>2</v>
      </c>
      <c r="C29" s="4" t="s">
        <v>3</v>
      </c>
      <c r="D29" s="4">
        <v>2024</v>
      </c>
      <c r="E29" s="5" t="s">
        <v>4</v>
      </c>
      <c r="G29" s="10"/>
      <c r="H29" s="3" t="s">
        <v>108</v>
      </c>
      <c r="K29" s="2"/>
    </row>
    <row r="30" spans="1:12" x14ac:dyDescent="0.25">
      <c r="A30" s="11">
        <v>12</v>
      </c>
      <c r="B30" t="s">
        <v>38</v>
      </c>
      <c r="C30">
        <v>23</v>
      </c>
      <c r="D30">
        <v>14</v>
      </c>
      <c r="E30" s="6">
        <f t="shared" ref="E30:E38" si="2">SUM(D30/C30)</f>
        <v>0.60869565217391308</v>
      </c>
      <c r="G30" s="4">
        <v>9</v>
      </c>
      <c r="H30" s="4" t="s">
        <v>2</v>
      </c>
      <c r="I30" s="4" t="s">
        <v>3</v>
      </c>
      <c r="J30" s="4">
        <v>2024</v>
      </c>
      <c r="K30" s="5" t="s">
        <v>4</v>
      </c>
    </row>
    <row r="31" spans="1:12" x14ac:dyDescent="0.25">
      <c r="A31" s="11">
        <v>16</v>
      </c>
      <c r="B31" t="s">
        <v>40</v>
      </c>
      <c r="C31">
        <v>1</v>
      </c>
      <c r="D31">
        <v>0</v>
      </c>
      <c r="E31" s="6">
        <f t="shared" si="2"/>
        <v>0</v>
      </c>
      <c r="F31" s="4"/>
      <c r="G31" s="11">
        <v>13</v>
      </c>
      <c r="H31" t="s">
        <v>39</v>
      </c>
      <c r="I31">
        <v>9</v>
      </c>
      <c r="J31">
        <v>3</v>
      </c>
      <c r="K31" s="6">
        <f t="shared" ref="K31:K40" si="3">SUM(J31/I31)</f>
        <v>0.33333333333333331</v>
      </c>
      <c r="L31" s="4"/>
    </row>
    <row r="32" spans="1:12" x14ac:dyDescent="0.25">
      <c r="A32" s="11">
        <v>60</v>
      </c>
      <c r="B32" t="s">
        <v>42</v>
      </c>
      <c r="C32">
        <v>2</v>
      </c>
      <c r="D32">
        <v>4</v>
      </c>
      <c r="E32" s="6">
        <f t="shared" si="2"/>
        <v>2</v>
      </c>
      <c r="F32" s="21" t="s">
        <v>116</v>
      </c>
      <c r="G32" s="11">
        <v>14</v>
      </c>
      <c r="H32" t="s">
        <v>41</v>
      </c>
      <c r="I32">
        <v>1</v>
      </c>
      <c r="J32">
        <v>0</v>
      </c>
      <c r="K32" s="6">
        <f t="shared" si="3"/>
        <v>0</v>
      </c>
    </row>
    <row r="33" spans="1:12" x14ac:dyDescent="0.25">
      <c r="A33" s="11">
        <v>63</v>
      </c>
      <c r="B33" t="s">
        <v>92</v>
      </c>
      <c r="C33">
        <v>1</v>
      </c>
      <c r="D33">
        <v>0</v>
      </c>
      <c r="E33" s="6">
        <f t="shared" si="2"/>
        <v>0</v>
      </c>
      <c r="G33" s="11">
        <v>19</v>
      </c>
      <c r="H33" t="s">
        <v>43</v>
      </c>
      <c r="I33">
        <v>2</v>
      </c>
      <c r="J33">
        <v>0</v>
      </c>
      <c r="K33" s="6">
        <f t="shared" si="3"/>
        <v>0</v>
      </c>
    </row>
    <row r="34" spans="1:12" x14ac:dyDescent="0.25">
      <c r="A34" s="11">
        <v>74</v>
      </c>
      <c r="B34" t="s">
        <v>44</v>
      </c>
      <c r="C34">
        <v>5</v>
      </c>
      <c r="D34">
        <v>2</v>
      </c>
      <c r="E34" s="6">
        <f t="shared" si="2"/>
        <v>0.4</v>
      </c>
      <c r="G34" s="11">
        <v>26</v>
      </c>
      <c r="H34" t="s">
        <v>45</v>
      </c>
      <c r="I34">
        <v>8</v>
      </c>
      <c r="J34">
        <v>5</v>
      </c>
      <c r="K34" s="6">
        <f t="shared" si="3"/>
        <v>0.625</v>
      </c>
    </row>
    <row r="35" spans="1:12" x14ac:dyDescent="0.25">
      <c r="A35" s="11">
        <v>100</v>
      </c>
      <c r="B35" t="s">
        <v>46</v>
      </c>
      <c r="C35">
        <v>5</v>
      </c>
      <c r="D35">
        <v>2</v>
      </c>
      <c r="E35" s="6">
        <f t="shared" si="2"/>
        <v>0.4</v>
      </c>
      <c r="G35" s="11">
        <v>52</v>
      </c>
      <c r="H35" t="s">
        <v>47</v>
      </c>
      <c r="I35">
        <v>3</v>
      </c>
      <c r="J35">
        <v>4</v>
      </c>
      <c r="K35" s="6">
        <f t="shared" si="3"/>
        <v>1.3333333333333333</v>
      </c>
      <c r="L35" s="21" t="s">
        <v>116</v>
      </c>
    </row>
    <row r="36" spans="1:12" x14ac:dyDescent="0.25">
      <c r="A36" s="11">
        <v>140</v>
      </c>
      <c r="B36" t="s">
        <v>48</v>
      </c>
      <c r="C36">
        <v>1</v>
      </c>
      <c r="D36">
        <v>0</v>
      </c>
      <c r="E36" s="6">
        <f t="shared" si="2"/>
        <v>0</v>
      </c>
      <c r="G36" s="11">
        <v>91</v>
      </c>
      <c r="H36" t="s">
        <v>50</v>
      </c>
      <c r="I36">
        <v>5</v>
      </c>
      <c r="J36">
        <v>0</v>
      </c>
      <c r="K36" s="6">
        <f t="shared" si="3"/>
        <v>0</v>
      </c>
    </row>
    <row r="37" spans="1:12" x14ac:dyDescent="0.25">
      <c r="A37" s="11">
        <v>176</v>
      </c>
      <c r="B37" t="s">
        <v>49</v>
      </c>
      <c r="C37">
        <v>3</v>
      </c>
      <c r="D37">
        <v>7</v>
      </c>
      <c r="E37" s="6">
        <f t="shared" si="2"/>
        <v>2.3333333333333335</v>
      </c>
      <c r="F37" s="21" t="s">
        <v>116</v>
      </c>
      <c r="G37" s="11">
        <v>95</v>
      </c>
      <c r="H37" t="s">
        <v>51</v>
      </c>
      <c r="I37">
        <v>5</v>
      </c>
      <c r="J37">
        <v>3</v>
      </c>
      <c r="K37" s="6">
        <f t="shared" si="3"/>
        <v>0.6</v>
      </c>
    </row>
    <row r="38" spans="1:12" x14ac:dyDescent="0.25">
      <c r="A38" s="11">
        <v>177</v>
      </c>
      <c r="B38" t="s">
        <v>48</v>
      </c>
      <c r="C38">
        <v>5</v>
      </c>
      <c r="D38">
        <v>5</v>
      </c>
      <c r="E38" s="6">
        <f t="shared" si="2"/>
        <v>1</v>
      </c>
      <c r="F38" s="21" t="s">
        <v>97</v>
      </c>
      <c r="G38" s="11">
        <v>101</v>
      </c>
      <c r="H38" t="s">
        <v>52</v>
      </c>
      <c r="I38">
        <v>3</v>
      </c>
      <c r="J38">
        <v>1</v>
      </c>
      <c r="K38" s="6">
        <f t="shared" si="3"/>
        <v>0.33333333333333331</v>
      </c>
    </row>
    <row r="39" spans="1:12" x14ac:dyDescent="0.25">
      <c r="A39" s="4" t="s">
        <v>32</v>
      </c>
      <c r="B39" s="7"/>
      <c r="C39" s="7">
        <f>SUM(C31:C38)</f>
        <v>23</v>
      </c>
      <c r="D39" s="7">
        <f>SUM(D30:D38)</f>
        <v>34</v>
      </c>
      <c r="E39" s="8">
        <f>SUM(D39/C39)</f>
        <v>1.4782608695652173</v>
      </c>
      <c r="G39" s="11">
        <v>111</v>
      </c>
      <c r="H39" t="s">
        <v>53</v>
      </c>
      <c r="I39">
        <v>3</v>
      </c>
      <c r="J39">
        <v>1</v>
      </c>
      <c r="K39" s="6">
        <f t="shared" si="3"/>
        <v>0.33333333333333331</v>
      </c>
    </row>
    <row r="40" spans="1:12" x14ac:dyDescent="0.25">
      <c r="E40" s="2"/>
      <c r="G40" s="4" t="s">
        <v>32</v>
      </c>
      <c r="I40" s="7">
        <f>SUM(I30:I39)</f>
        <v>39</v>
      </c>
      <c r="J40" s="7">
        <f>SUM(J31:J39)</f>
        <v>17</v>
      </c>
      <c r="K40" s="8">
        <f t="shared" si="3"/>
        <v>0.4358974358974359</v>
      </c>
    </row>
    <row r="41" spans="1:12" x14ac:dyDescent="0.25">
      <c r="G41" s="4"/>
      <c r="I41" s="7"/>
      <c r="J41" s="7"/>
      <c r="K41" s="8"/>
    </row>
    <row r="42" spans="1:12" x14ac:dyDescent="0.25">
      <c r="G42" s="4"/>
      <c r="I42" s="7"/>
      <c r="J42" s="7"/>
      <c r="K42" s="8"/>
    </row>
    <row r="48" spans="1:12" ht="18.75" x14ac:dyDescent="0.3">
      <c r="A48" s="12"/>
      <c r="B48" s="1"/>
      <c r="E48" s="2"/>
      <c r="G48"/>
    </row>
    <row r="49" spans="1:11" ht="18.75" x14ac:dyDescent="0.3">
      <c r="A49" s="12"/>
      <c r="B49" s="16" t="s">
        <v>88</v>
      </c>
      <c r="E49" s="2"/>
      <c r="G49"/>
      <c r="H49" s="7"/>
      <c r="J49" s="17"/>
      <c r="K49" s="17"/>
    </row>
    <row r="50" spans="1:11" ht="15.75" x14ac:dyDescent="0.25">
      <c r="A50" s="13" t="s">
        <v>96</v>
      </c>
      <c r="B50" s="3"/>
      <c r="E50" s="2"/>
      <c r="G50" s="3" t="s">
        <v>54</v>
      </c>
      <c r="H50" s="3"/>
      <c r="K50" s="2"/>
    </row>
    <row r="51" spans="1:11" x14ac:dyDescent="0.25">
      <c r="A51" s="4">
        <v>6</v>
      </c>
      <c r="B51" s="4" t="s">
        <v>2</v>
      </c>
      <c r="C51" s="4" t="s">
        <v>3</v>
      </c>
      <c r="D51" s="4">
        <v>2023</v>
      </c>
      <c r="E51" s="5" t="s">
        <v>4</v>
      </c>
      <c r="F51" s="4"/>
      <c r="G51" s="4">
        <v>5</v>
      </c>
      <c r="H51" s="4" t="s">
        <v>2</v>
      </c>
      <c r="I51" s="4" t="s">
        <v>3</v>
      </c>
      <c r="J51" s="4">
        <v>2024</v>
      </c>
      <c r="K51" s="5" t="s">
        <v>4</v>
      </c>
    </row>
    <row r="52" spans="1:11" x14ac:dyDescent="0.25">
      <c r="A52" s="11">
        <v>4</v>
      </c>
      <c r="B52" t="s">
        <v>55</v>
      </c>
      <c r="C52">
        <v>5</v>
      </c>
      <c r="D52">
        <v>0</v>
      </c>
      <c r="E52" s="6">
        <f t="shared" ref="E52:E58" si="4">SUM(D52/C52)</f>
        <v>0</v>
      </c>
      <c r="G52" s="11">
        <v>20</v>
      </c>
      <c r="H52" t="s">
        <v>56</v>
      </c>
      <c r="I52">
        <v>2</v>
      </c>
      <c r="J52">
        <v>1</v>
      </c>
      <c r="K52" s="6">
        <f t="shared" ref="K52:K56" si="5">SUM(J52/I52)</f>
        <v>0.5</v>
      </c>
    </row>
    <row r="53" spans="1:11" x14ac:dyDescent="0.25">
      <c r="A53" s="11">
        <v>9</v>
      </c>
      <c r="B53" t="s">
        <v>57</v>
      </c>
      <c r="C53">
        <v>1</v>
      </c>
      <c r="D53">
        <v>0</v>
      </c>
      <c r="E53" s="6">
        <f t="shared" si="4"/>
        <v>0</v>
      </c>
      <c r="G53" s="11">
        <v>22</v>
      </c>
      <c r="H53" t="s">
        <v>58</v>
      </c>
      <c r="I53">
        <v>3</v>
      </c>
      <c r="J53">
        <v>1</v>
      </c>
      <c r="K53" s="6">
        <f t="shared" si="5"/>
        <v>0.33333333333333331</v>
      </c>
    </row>
    <row r="54" spans="1:11" x14ac:dyDescent="0.25">
      <c r="A54" s="11">
        <v>104</v>
      </c>
      <c r="B54" t="s">
        <v>89</v>
      </c>
      <c r="C54">
        <v>2</v>
      </c>
      <c r="D54">
        <v>4</v>
      </c>
      <c r="E54" s="6">
        <f t="shared" si="4"/>
        <v>2</v>
      </c>
      <c r="F54" s="21" t="s">
        <v>116</v>
      </c>
      <c r="G54" s="11">
        <v>27</v>
      </c>
      <c r="H54" t="s">
        <v>60</v>
      </c>
      <c r="I54">
        <v>2</v>
      </c>
      <c r="J54">
        <v>0</v>
      </c>
      <c r="K54" s="6">
        <f t="shared" si="5"/>
        <v>0</v>
      </c>
    </row>
    <row r="55" spans="1:11" x14ac:dyDescent="0.25">
      <c r="A55" s="11">
        <v>112</v>
      </c>
      <c r="B55" t="s">
        <v>59</v>
      </c>
      <c r="C55">
        <v>9</v>
      </c>
      <c r="D55">
        <v>4</v>
      </c>
      <c r="E55" s="6">
        <f t="shared" si="4"/>
        <v>0.44444444444444442</v>
      </c>
      <c r="G55" s="11">
        <v>46</v>
      </c>
      <c r="H55" t="s">
        <v>63</v>
      </c>
      <c r="I55">
        <v>12</v>
      </c>
      <c r="J55">
        <v>8</v>
      </c>
      <c r="K55" s="6">
        <f t="shared" si="5"/>
        <v>0.66666666666666663</v>
      </c>
    </row>
    <row r="56" spans="1:11" x14ac:dyDescent="0.25">
      <c r="A56" s="11">
        <v>128</v>
      </c>
      <c r="B56" t="s">
        <v>61</v>
      </c>
      <c r="C56">
        <v>13</v>
      </c>
      <c r="D56">
        <v>6</v>
      </c>
      <c r="E56" s="6">
        <f t="shared" si="4"/>
        <v>0.46153846153846156</v>
      </c>
      <c r="G56" s="11">
        <v>195</v>
      </c>
      <c r="H56" t="s">
        <v>64</v>
      </c>
      <c r="I56">
        <v>2</v>
      </c>
      <c r="J56">
        <v>0</v>
      </c>
      <c r="K56" s="6">
        <f t="shared" si="5"/>
        <v>0</v>
      </c>
    </row>
    <row r="57" spans="1:11" x14ac:dyDescent="0.25">
      <c r="A57" s="11">
        <v>138</v>
      </c>
      <c r="B57" t="s">
        <v>62</v>
      </c>
      <c r="C57">
        <v>1</v>
      </c>
      <c r="D57">
        <v>0</v>
      </c>
      <c r="E57" s="6">
        <f t="shared" si="4"/>
        <v>0</v>
      </c>
      <c r="K57" s="6"/>
    </row>
    <row r="58" spans="1:11" x14ac:dyDescent="0.25">
      <c r="A58" s="14" t="s">
        <v>32</v>
      </c>
      <c r="B58" s="7"/>
      <c r="C58" s="7">
        <f>SUM(C52:C57)</f>
        <v>31</v>
      </c>
      <c r="D58" s="7">
        <f>SUM(D52:D57)</f>
        <v>14</v>
      </c>
      <c r="E58" s="8">
        <f t="shared" si="4"/>
        <v>0.45161290322580644</v>
      </c>
      <c r="G58" s="7" t="s">
        <v>32</v>
      </c>
      <c r="H58" s="7"/>
      <c r="I58" s="7">
        <f>SUM(I51:I57)</f>
        <v>21</v>
      </c>
      <c r="J58" s="7">
        <f>SUM(J52:J56)</f>
        <v>10</v>
      </c>
      <c r="K58" s="8">
        <f t="shared" ref="K58" si="6">SUM(J58/I58)</f>
        <v>0.47619047619047616</v>
      </c>
    </row>
    <row r="59" spans="1:11" x14ac:dyDescent="0.25">
      <c r="A59" s="15"/>
      <c r="E59" s="6"/>
      <c r="G59" s="7"/>
      <c r="H59" s="7"/>
      <c r="I59" s="7"/>
      <c r="J59" s="7"/>
      <c r="K59" s="8"/>
    </row>
    <row r="60" spans="1:11" x14ac:dyDescent="0.25">
      <c r="A60" s="15"/>
      <c r="E60" s="6"/>
    </row>
    <row r="61" spans="1:11" x14ac:dyDescent="0.25">
      <c r="A61" s="15"/>
      <c r="E61" s="6"/>
      <c r="G61"/>
    </row>
    <row r="62" spans="1:11" x14ac:dyDescent="0.25">
      <c r="A62" s="15"/>
      <c r="E62" s="6"/>
      <c r="G62"/>
      <c r="K62" s="6"/>
    </row>
    <row r="63" spans="1:11" x14ac:dyDescent="0.25">
      <c r="A63" s="15"/>
      <c r="E63" s="2"/>
      <c r="G63"/>
    </row>
    <row r="64" spans="1:11" ht="15.75" x14ac:dyDescent="0.25">
      <c r="A64" s="13" t="s">
        <v>65</v>
      </c>
      <c r="B64" s="3"/>
      <c r="E64" s="2"/>
      <c r="G64" s="3"/>
      <c r="H64" s="3" t="s">
        <v>66</v>
      </c>
      <c r="K64" s="2"/>
    </row>
    <row r="65" spans="1:12" x14ac:dyDescent="0.25">
      <c r="A65" s="4">
        <v>9</v>
      </c>
      <c r="B65" s="4" t="s">
        <v>2</v>
      </c>
      <c r="C65" s="4" t="s">
        <v>3</v>
      </c>
      <c r="D65" s="4">
        <v>2024</v>
      </c>
      <c r="E65" s="5" t="s">
        <v>4</v>
      </c>
      <c r="F65" s="4"/>
      <c r="G65" s="4"/>
      <c r="H65" s="4" t="s">
        <v>2</v>
      </c>
      <c r="I65" s="4" t="s">
        <v>3</v>
      </c>
      <c r="J65" s="4">
        <v>2024</v>
      </c>
      <c r="K65" s="5" t="s">
        <v>4</v>
      </c>
    </row>
    <row r="66" spans="1:12" x14ac:dyDescent="0.25">
      <c r="A66" s="11">
        <v>61</v>
      </c>
      <c r="B66" t="s">
        <v>67</v>
      </c>
      <c r="C66">
        <v>3</v>
      </c>
      <c r="D66">
        <v>2</v>
      </c>
      <c r="E66" s="6">
        <f t="shared" ref="E66:E75" si="7">SUM(D66/C66)</f>
        <v>0.66666666666666663</v>
      </c>
      <c r="G66">
        <v>200</v>
      </c>
      <c r="H66" t="s">
        <v>68</v>
      </c>
      <c r="I66" s="11">
        <v>0</v>
      </c>
      <c r="J66">
        <v>0</v>
      </c>
      <c r="K66" s="8">
        <v>0</v>
      </c>
    </row>
    <row r="67" spans="1:12" x14ac:dyDescent="0.25">
      <c r="A67" s="11">
        <v>64</v>
      </c>
      <c r="B67" t="s">
        <v>69</v>
      </c>
      <c r="C67">
        <v>1</v>
      </c>
      <c r="D67">
        <v>0</v>
      </c>
      <c r="E67" s="6">
        <f t="shared" si="7"/>
        <v>0</v>
      </c>
      <c r="G67"/>
      <c r="H67" t="s">
        <v>32</v>
      </c>
      <c r="I67" s="11">
        <f>I66</f>
        <v>0</v>
      </c>
      <c r="J67">
        <f>J66</f>
        <v>0</v>
      </c>
      <c r="K67" s="8">
        <v>0</v>
      </c>
    </row>
    <row r="68" spans="1:12" x14ac:dyDescent="0.25">
      <c r="A68" s="11">
        <v>66</v>
      </c>
      <c r="B68" t="s">
        <v>70</v>
      </c>
      <c r="C68">
        <v>15</v>
      </c>
      <c r="D68">
        <v>8</v>
      </c>
      <c r="E68" s="6">
        <f t="shared" si="7"/>
        <v>0.53333333333333333</v>
      </c>
      <c r="G68"/>
      <c r="K68" s="6"/>
    </row>
    <row r="69" spans="1:12" x14ac:dyDescent="0.25">
      <c r="A69" s="11">
        <v>69</v>
      </c>
      <c r="B69" t="s">
        <v>71</v>
      </c>
      <c r="C69">
        <v>1</v>
      </c>
      <c r="D69">
        <v>1</v>
      </c>
      <c r="E69" s="6">
        <f t="shared" si="7"/>
        <v>1</v>
      </c>
      <c r="F69" s="21" t="s">
        <v>97</v>
      </c>
      <c r="G69"/>
      <c r="H69" s="7" t="s">
        <v>72</v>
      </c>
      <c r="K69" s="6" t="s">
        <v>122</v>
      </c>
    </row>
    <row r="70" spans="1:12" x14ac:dyDescent="0.25">
      <c r="A70" s="11">
        <v>103</v>
      </c>
      <c r="B70" t="s">
        <v>75</v>
      </c>
      <c r="C70">
        <v>5</v>
      </c>
      <c r="D70">
        <v>2</v>
      </c>
      <c r="E70" s="6">
        <f t="shared" si="7"/>
        <v>0.4</v>
      </c>
      <c r="G70"/>
      <c r="H70" s="7" t="s">
        <v>74</v>
      </c>
      <c r="I70" s="7" t="s">
        <v>3</v>
      </c>
      <c r="J70" s="7">
        <v>2024</v>
      </c>
      <c r="K70" s="8" t="s">
        <v>4</v>
      </c>
    </row>
    <row r="71" spans="1:12" x14ac:dyDescent="0.25">
      <c r="A71" s="11">
        <v>105</v>
      </c>
      <c r="B71" t="s">
        <v>77</v>
      </c>
      <c r="C71">
        <v>1</v>
      </c>
      <c r="D71">
        <v>0</v>
      </c>
      <c r="E71" s="6">
        <f t="shared" si="7"/>
        <v>0</v>
      </c>
      <c r="G71"/>
      <c r="H71" t="s">
        <v>76</v>
      </c>
      <c r="I71">
        <f>C21</f>
        <v>57</v>
      </c>
      <c r="J71">
        <v>38</v>
      </c>
      <c r="K71" s="8">
        <f t="shared" ref="K71:K79" si="8">SUM(J71/I71)</f>
        <v>0.66666666666666663</v>
      </c>
      <c r="L71" s="21"/>
    </row>
    <row r="72" spans="1:12" x14ac:dyDescent="0.25">
      <c r="A72" s="11">
        <v>113</v>
      </c>
      <c r="B72" t="s">
        <v>79</v>
      </c>
      <c r="C72">
        <v>1</v>
      </c>
      <c r="D72">
        <v>0</v>
      </c>
      <c r="E72" s="6">
        <f t="shared" si="7"/>
        <v>0</v>
      </c>
      <c r="G72"/>
      <c r="H72" t="s">
        <v>78</v>
      </c>
      <c r="I72">
        <v>82</v>
      </c>
      <c r="J72">
        <v>52</v>
      </c>
      <c r="K72" s="8">
        <f t="shared" si="8"/>
        <v>0.63414634146341464</v>
      </c>
      <c r="L72" s="21"/>
    </row>
    <row r="73" spans="1:12" x14ac:dyDescent="0.25">
      <c r="A73" s="11">
        <v>156</v>
      </c>
      <c r="B73" t="s">
        <v>81</v>
      </c>
      <c r="C73">
        <v>1</v>
      </c>
      <c r="D73">
        <v>0</v>
      </c>
      <c r="E73" s="6">
        <f>SUM(D73/C74)</f>
        <v>0</v>
      </c>
      <c r="G73"/>
      <c r="H73" t="s">
        <v>80</v>
      </c>
      <c r="I73">
        <f>C39</f>
        <v>23</v>
      </c>
      <c r="J73">
        <v>34</v>
      </c>
      <c r="K73" s="8">
        <f t="shared" si="8"/>
        <v>1.4782608695652173</v>
      </c>
      <c r="L73" s="21" t="s">
        <v>116</v>
      </c>
    </row>
    <row r="74" spans="1:12" x14ac:dyDescent="0.25">
      <c r="A74" s="11">
        <v>206</v>
      </c>
      <c r="B74" t="s">
        <v>73</v>
      </c>
      <c r="C74">
        <v>2</v>
      </c>
      <c r="D74">
        <v>4</v>
      </c>
      <c r="E74" s="6">
        <f>SUM(D74/C74)</f>
        <v>2</v>
      </c>
      <c r="F74" s="21" t="s">
        <v>116</v>
      </c>
      <c r="G74"/>
      <c r="H74" t="s">
        <v>82</v>
      </c>
      <c r="I74">
        <f>I40</f>
        <v>39</v>
      </c>
      <c r="J74">
        <v>17</v>
      </c>
      <c r="K74" s="8">
        <f t="shared" si="8"/>
        <v>0.4358974358974359</v>
      </c>
      <c r="L74" s="21"/>
    </row>
    <row r="75" spans="1:12" x14ac:dyDescent="0.25">
      <c r="A75" s="14" t="s">
        <v>32</v>
      </c>
      <c r="B75" s="7"/>
      <c r="C75" s="7">
        <f>SUM(C66:C74)</f>
        <v>30</v>
      </c>
      <c r="D75" s="7">
        <f>SUM(D66:D74)</f>
        <v>17</v>
      </c>
      <c r="E75" s="8">
        <f t="shared" si="7"/>
        <v>0.56666666666666665</v>
      </c>
      <c r="G75"/>
      <c r="H75" t="s">
        <v>83</v>
      </c>
      <c r="I75">
        <f>C58</f>
        <v>31</v>
      </c>
      <c r="J75">
        <v>14</v>
      </c>
      <c r="K75" s="8">
        <f t="shared" si="8"/>
        <v>0.45161290322580644</v>
      </c>
      <c r="L75" s="21"/>
    </row>
    <row r="76" spans="1:12" x14ac:dyDescent="0.25">
      <c r="A76" s="15"/>
      <c r="E76" s="2"/>
      <c r="G76"/>
      <c r="H76" t="s">
        <v>84</v>
      </c>
      <c r="I76">
        <v>21</v>
      </c>
      <c r="J76">
        <v>10</v>
      </c>
      <c r="K76" s="8">
        <f t="shared" si="8"/>
        <v>0.47619047619047616</v>
      </c>
      <c r="L76" s="21"/>
    </row>
    <row r="77" spans="1:12" x14ac:dyDescent="0.25">
      <c r="A77" s="15"/>
      <c r="E77" s="2"/>
      <c r="G77" s="7"/>
      <c r="H77" t="s">
        <v>85</v>
      </c>
      <c r="I77">
        <f>C75</f>
        <v>30</v>
      </c>
      <c r="J77" s="18">
        <v>17</v>
      </c>
      <c r="K77" s="8">
        <f t="shared" si="8"/>
        <v>0.56666666666666665</v>
      </c>
      <c r="L77" s="21"/>
    </row>
    <row r="78" spans="1:12" x14ac:dyDescent="0.25">
      <c r="A78" s="15"/>
      <c r="E78" s="2"/>
      <c r="G78"/>
      <c r="H78" t="s">
        <v>86</v>
      </c>
      <c r="I78">
        <v>0</v>
      </c>
      <c r="K78" s="8">
        <v>0</v>
      </c>
    </row>
    <row r="79" spans="1:12" x14ac:dyDescent="0.25">
      <c r="A79" s="15"/>
      <c r="E79" s="2"/>
      <c r="G79"/>
      <c r="H79" s="7" t="s">
        <v>32</v>
      </c>
      <c r="I79" s="7">
        <f>SUM(I71:I78)</f>
        <v>283</v>
      </c>
      <c r="J79" s="7">
        <f>SUM(J71:J78)</f>
        <v>182</v>
      </c>
      <c r="K79" s="8">
        <f t="shared" si="8"/>
        <v>0.64310954063604242</v>
      </c>
    </row>
    <row r="80" spans="1:12" x14ac:dyDescent="0.25">
      <c r="A80" s="15"/>
      <c r="E80" s="2"/>
      <c r="G80"/>
      <c r="K80" s="2"/>
    </row>
    <row r="81" spans="1:7" x14ac:dyDescent="0.25">
      <c r="A81" s="15"/>
      <c r="E81" s="2"/>
      <c r="G81"/>
    </row>
    <row r="82" spans="1:7" x14ac:dyDescent="0.25">
      <c r="A82" s="15"/>
      <c r="E82" s="2"/>
      <c r="G82"/>
    </row>
    <row r="83" spans="1:7" x14ac:dyDescent="0.25">
      <c r="A83" s="15"/>
      <c r="G83"/>
    </row>
  </sheetData>
  <printOptions headings="1" gridLines="1"/>
  <pageMargins left="0.7" right="0.7" top="0.75" bottom="0.75" header="0.3" footer="0.3"/>
  <pageSetup scale="92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8D92F0-B602-42BA-9690-4D2625ADC88D}">
  <sheetPr>
    <pageSetUpPr fitToPage="1"/>
  </sheetPr>
  <dimension ref="A1:L83"/>
  <sheetViews>
    <sheetView topLeftCell="A54" workbookViewId="0">
      <selection activeCell="K69" sqref="K69"/>
    </sheetView>
  </sheetViews>
  <sheetFormatPr defaultRowHeight="15" x14ac:dyDescent="0.25"/>
  <cols>
    <col min="1" max="1" width="6" style="11" customWidth="1"/>
    <col min="2" max="2" width="16.7109375" customWidth="1"/>
    <col min="3" max="3" width="5.42578125" customWidth="1"/>
    <col min="4" max="4" width="5" customWidth="1"/>
    <col min="5" max="5" width="10.5703125" customWidth="1"/>
    <col min="6" max="6" width="3.140625" customWidth="1"/>
    <col min="7" max="7" width="3.85546875" style="11" customWidth="1"/>
    <col min="8" max="8" width="16.7109375" customWidth="1"/>
    <col min="9" max="9" width="5.42578125" customWidth="1"/>
    <col min="10" max="10" width="4.7109375" customWidth="1"/>
    <col min="11" max="11" width="10.42578125" customWidth="1"/>
    <col min="12" max="12" width="6.28515625" customWidth="1"/>
  </cols>
  <sheetData>
    <row r="1" spans="1:12" ht="18.75" x14ac:dyDescent="0.3">
      <c r="B1" s="1" t="s">
        <v>94</v>
      </c>
    </row>
    <row r="2" spans="1:12" ht="18.75" x14ac:dyDescent="0.3">
      <c r="A2" s="9"/>
      <c r="B2" s="16" t="s">
        <v>118</v>
      </c>
      <c r="C2" s="19" t="s">
        <v>90</v>
      </c>
      <c r="E2" s="20" t="s">
        <v>93</v>
      </c>
    </row>
    <row r="3" spans="1:12" ht="18.75" x14ac:dyDescent="0.3">
      <c r="A3" s="9"/>
      <c r="B3" s="16"/>
      <c r="E3" s="2"/>
      <c r="H3" s="7"/>
      <c r="J3" s="17"/>
      <c r="K3" s="17"/>
    </row>
    <row r="4" spans="1:12" ht="15.75" x14ac:dyDescent="0.25">
      <c r="A4" s="10"/>
      <c r="B4" s="3"/>
      <c r="C4" s="10" t="s">
        <v>0</v>
      </c>
      <c r="E4" s="2"/>
      <c r="G4" s="10"/>
      <c r="H4" s="10"/>
      <c r="I4" s="10" t="s">
        <v>109</v>
      </c>
      <c r="K4" s="2"/>
    </row>
    <row r="5" spans="1:12" x14ac:dyDescent="0.25">
      <c r="A5" s="4">
        <v>15</v>
      </c>
      <c r="B5" s="4" t="s">
        <v>2</v>
      </c>
      <c r="C5" s="4" t="s">
        <v>3</v>
      </c>
      <c r="D5" s="4">
        <v>2024</v>
      </c>
      <c r="E5" s="5" t="s">
        <v>4</v>
      </c>
      <c r="F5" s="4"/>
      <c r="G5" s="4">
        <v>19</v>
      </c>
      <c r="H5" s="4" t="s">
        <v>2</v>
      </c>
      <c r="I5" s="4" t="s">
        <v>3</v>
      </c>
      <c r="J5" s="4">
        <v>2024</v>
      </c>
      <c r="K5" s="5" t="s">
        <v>4</v>
      </c>
      <c r="L5" s="4"/>
    </row>
    <row r="6" spans="1:12" x14ac:dyDescent="0.25">
      <c r="A6" s="11">
        <v>2</v>
      </c>
      <c r="B6" t="s">
        <v>5</v>
      </c>
      <c r="C6">
        <v>5</v>
      </c>
      <c r="D6">
        <v>2</v>
      </c>
      <c r="E6" s="6">
        <f>SUM(D6/C6)</f>
        <v>0.4</v>
      </c>
      <c r="G6" s="11">
        <v>10</v>
      </c>
      <c r="H6" t="s">
        <v>7</v>
      </c>
      <c r="I6">
        <v>1</v>
      </c>
      <c r="J6">
        <v>0</v>
      </c>
      <c r="K6" s="6">
        <f t="shared" ref="K6:K25" si="0">SUM(J6/I6)</f>
        <v>0</v>
      </c>
    </row>
    <row r="7" spans="1:12" x14ac:dyDescent="0.25">
      <c r="A7" s="11">
        <v>23</v>
      </c>
      <c r="B7" t="s">
        <v>6</v>
      </c>
      <c r="C7">
        <v>1</v>
      </c>
      <c r="D7">
        <v>0</v>
      </c>
      <c r="E7" s="6">
        <f t="shared" ref="E7:E20" si="1">SUM(D7/C7)</f>
        <v>0</v>
      </c>
      <c r="G7" s="11">
        <v>17</v>
      </c>
      <c r="H7" t="s">
        <v>9</v>
      </c>
      <c r="I7">
        <v>9</v>
      </c>
      <c r="J7">
        <v>2</v>
      </c>
      <c r="K7" s="6">
        <f t="shared" si="0"/>
        <v>0.22222222222222221</v>
      </c>
    </row>
    <row r="8" spans="1:12" x14ac:dyDescent="0.25">
      <c r="A8" s="11">
        <v>33</v>
      </c>
      <c r="B8" t="s">
        <v>8</v>
      </c>
      <c r="C8">
        <v>4</v>
      </c>
      <c r="D8">
        <v>0</v>
      </c>
      <c r="E8" s="6">
        <f t="shared" si="1"/>
        <v>0</v>
      </c>
      <c r="G8" s="11">
        <v>24</v>
      </c>
      <c r="H8" t="s">
        <v>10</v>
      </c>
      <c r="I8">
        <v>4</v>
      </c>
      <c r="J8">
        <v>4</v>
      </c>
      <c r="K8" s="6">
        <f t="shared" si="0"/>
        <v>1</v>
      </c>
      <c r="L8" s="21" t="s">
        <v>97</v>
      </c>
    </row>
    <row r="9" spans="1:12" x14ac:dyDescent="0.25">
      <c r="A9" s="11">
        <v>36</v>
      </c>
      <c r="B9" t="s">
        <v>87</v>
      </c>
      <c r="C9">
        <v>1</v>
      </c>
      <c r="D9">
        <v>0</v>
      </c>
      <c r="E9" s="6">
        <f t="shared" si="1"/>
        <v>0</v>
      </c>
      <c r="G9" s="11">
        <v>45</v>
      </c>
      <c r="H9" t="s">
        <v>12</v>
      </c>
      <c r="I9">
        <v>11</v>
      </c>
      <c r="J9">
        <v>0</v>
      </c>
      <c r="K9" s="6">
        <f t="shared" si="0"/>
        <v>0</v>
      </c>
    </row>
    <row r="10" spans="1:12" x14ac:dyDescent="0.25">
      <c r="A10" s="11">
        <v>56</v>
      </c>
      <c r="B10" t="s">
        <v>11</v>
      </c>
      <c r="C10">
        <v>2</v>
      </c>
      <c r="D10">
        <v>2</v>
      </c>
      <c r="E10" s="6">
        <f t="shared" si="1"/>
        <v>1</v>
      </c>
      <c r="F10" s="21" t="s">
        <v>97</v>
      </c>
      <c r="G10" s="11">
        <v>48</v>
      </c>
      <c r="H10" t="s">
        <v>13</v>
      </c>
      <c r="I10">
        <v>4</v>
      </c>
      <c r="J10">
        <v>3</v>
      </c>
      <c r="K10" s="6">
        <f t="shared" si="0"/>
        <v>0.75</v>
      </c>
    </row>
    <row r="11" spans="1:12" x14ac:dyDescent="0.25">
      <c r="A11" s="11">
        <v>68</v>
      </c>
      <c r="B11" t="s">
        <v>14</v>
      </c>
      <c r="C11">
        <v>5</v>
      </c>
      <c r="D11">
        <v>0</v>
      </c>
      <c r="E11" s="6">
        <f t="shared" si="1"/>
        <v>0</v>
      </c>
      <c r="G11" s="11">
        <v>50</v>
      </c>
      <c r="H11" t="s">
        <v>15</v>
      </c>
      <c r="I11">
        <v>1</v>
      </c>
      <c r="J11">
        <v>0</v>
      </c>
      <c r="K11" s="6">
        <f t="shared" si="0"/>
        <v>0</v>
      </c>
    </row>
    <row r="12" spans="1:12" x14ac:dyDescent="0.25">
      <c r="A12" s="11">
        <v>72</v>
      </c>
      <c r="B12" t="s">
        <v>16</v>
      </c>
      <c r="C12">
        <v>15</v>
      </c>
      <c r="D12">
        <v>6</v>
      </c>
      <c r="E12" s="6">
        <f t="shared" si="1"/>
        <v>0.4</v>
      </c>
      <c r="G12" s="11">
        <v>71</v>
      </c>
      <c r="H12" t="s">
        <v>17</v>
      </c>
      <c r="I12">
        <v>5</v>
      </c>
      <c r="J12">
        <v>2</v>
      </c>
      <c r="K12" s="6">
        <f t="shared" si="0"/>
        <v>0.4</v>
      </c>
    </row>
    <row r="13" spans="1:12" x14ac:dyDescent="0.25">
      <c r="A13" s="11">
        <v>80</v>
      </c>
      <c r="B13" t="s">
        <v>18</v>
      </c>
      <c r="C13">
        <v>1</v>
      </c>
      <c r="D13">
        <v>0</v>
      </c>
      <c r="E13" s="6">
        <f t="shared" si="1"/>
        <v>0</v>
      </c>
      <c r="G13" s="11">
        <v>73</v>
      </c>
      <c r="H13" t="s">
        <v>19</v>
      </c>
      <c r="I13">
        <v>1</v>
      </c>
      <c r="J13">
        <v>0</v>
      </c>
      <c r="K13" s="6">
        <f t="shared" si="0"/>
        <v>0</v>
      </c>
    </row>
    <row r="14" spans="1:12" x14ac:dyDescent="0.25">
      <c r="A14" s="11">
        <v>96</v>
      </c>
      <c r="B14" t="s">
        <v>20</v>
      </c>
      <c r="C14">
        <v>3</v>
      </c>
      <c r="D14">
        <v>4</v>
      </c>
      <c r="E14" s="6">
        <f t="shared" si="1"/>
        <v>1.3333333333333333</v>
      </c>
      <c r="F14" s="21" t="s">
        <v>116</v>
      </c>
      <c r="G14" s="11">
        <v>79</v>
      </c>
      <c r="H14" t="s">
        <v>22</v>
      </c>
      <c r="I14">
        <v>1</v>
      </c>
      <c r="J14">
        <v>0</v>
      </c>
      <c r="K14" s="6">
        <f t="shared" si="0"/>
        <v>0</v>
      </c>
    </row>
    <row r="15" spans="1:12" x14ac:dyDescent="0.25">
      <c r="A15" s="11">
        <v>102</v>
      </c>
      <c r="B15" t="s">
        <v>21</v>
      </c>
      <c r="C15">
        <v>9</v>
      </c>
      <c r="D15">
        <v>7</v>
      </c>
      <c r="E15" s="6">
        <f t="shared" si="1"/>
        <v>0.77777777777777779</v>
      </c>
      <c r="G15" s="11">
        <v>83</v>
      </c>
      <c r="H15" t="s">
        <v>23</v>
      </c>
      <c r="I15">
        <v>1</v>
      </c>
      <c r="J15">
        <v>0</v>
      </c>
      <c r="K15" s="6">
        <f t="shared" si="0"/>
        <v>0</v>
      </c>
    </row>
    <row r="16" spans="1:12" x14ac:dyDescent="0.25">
      <c r="A16" s="11">
        <v>133</v>
      </c>
      <c r="B16" t="s">
        <v>24</v>
      </c>
      <c r="C16">
        <v>1</v>
      </c>
      <c r="D16">
        <v>0</v>
      </c>
      <c r="E16" s="6">
        <f t="shared" si="1"/>
        <v>0</v>
      </c>
      <c r="G16" s="11">
        <v>88</v>
      </c>
      <c r="H16" t="s">
        <v>25</v>
      </c>
      <c r="I16">
        <v>1</v>
      </c>
      <c r="J16">
        <v>0</v>
      </c>
      <c r="K16" s="6">
        <f t="shared" si="0"/>
        <v>0</v>
      </c>
    </row>
    <row r="17" spans="1:12" x14ac:dyDescent="0.25">
      <c r="A17" s="11">
        <v>142</v>
      </c>
      <c r="B17" t="s">
        <v>26</v>
      </c>
      <c r="C17">
        <v>3</v>
      </c>
      <c r="D17">
        <v>3</v>
      </c>
      <c r="E17" s="6">
        <f t="shared" si="1"/>
        <v>1</v>
      </c>
      <c r="F17" s="21" t="s">
        <v>97</v>
      </c>
      <c r="G17" s="11">
        <v>89</v>
      </c>
      <c r="H17" t="s">
        <v>95</v>
      </c>
      <c r="I17">
        <v>1</v>
      </c>
      <c r="J17">
        <v>0</v>
      </c>
      <c r="K17" s="6">
        <f t="shared" si="0"/>
        <v>0</v>
      </c>
    </row>
    <row r="18" spans="1:12" x14ac:dyDescent="0.25">
      <c r="A18" s="11">
        <v>154</v>
      </c>
      <c r="B18" t="s">
        <v>18</v>
      </c>
      <c r="C18">
        <v>3</v>
      </c>
      <c r="D18">
        <v>3</v>
      </c>
      <c r="E18" s="6">
        <f t="shared" si="1"/>
        <v>1</v>
      </c>
      <c r="F18" s="21" t="s">
        <v>97</v>
      </c>
      <c r="G18" s="11">
        <v>127</v>
      </c>
      <c r="H18" t="s">
        <v>27</v>
      </c>
      <c r="I18">
        <v>2</v>
      </c>
      <c r="J18">
        <v>0</v>
      </c>
      <c r="K18" s="6">
        <f t="shared" si="0"/>
        <v>0</v>
      </c>
    </row>
    <row r="19" spans="1:12" x14ac:dyDescent="0.25">
      <c r="A19" s="11">
        <v>197</v>
      </c>
      <c r="B19" t="s">
        <v>28</v>
      </c>
      <c r="C19">
        <v>1</v>
      </c>
      <c r="D19">
        <v>0</v>
      </c>
      <c r="E19" s="6">
        <f t="shared" si="1"/>
        <v>0</v>
      </c>
      <c r="G19" s="11">
        <v>165</v>
      </c>
      <c r="H19" t="s">
        <v>29</v>
      </c>
      <c r="I19">
        <v>30</v>
      </c>
      <c r="J19">
        <v>26</v>
      </c>
      <c r="K19" s="6">
        <f t="shared" si="0"/>
        <v>0.8666666666666667</v>
      </c>
    </row>
    <row r="20" spans="1:12" x14ac:dyDescent="0.25">
      <c r="A20" s="11">
        <v>209</v>
      </c>
      <c r="B20" t="s">
        <v>30</v>
      </c>
      <c r="C20">
        <v>3</v>
      </c>
      <c r="D20">
        <v>2</v>
      </c>
      <c r="E20" s="6">
        <f t="shared" si="1"/>
        <v>0.66666666666666663</v>
      </c>
      <c r="G20" s="11">
        <v>174</v>
      </c>
      <c r="H20" t="s">
        <v>31</v>
      </c>
      <c r="I20">
        <v>4</v>
      </c>
      <c r="J20">
        <v>0</v>
      </c>
      <c r="K20" s="6">
        <f t="shared" si="0"/>
        <v>0</v>
      </c>
    </row>
    <row r="21" spans="1:12" x14ac:dyDescent="0.25">
      <c r="A21" s="4" t="s">
        <v>32</v>
      </c>
      <c r="B21" s="7"/>
      <c r="C21" s="7">
        <f>SUM(C6:C20)</f>
        <v>57</v>
      </c>
      <c r="D21" s="7">
        <f>SUM(D6:D20)</f>
        <v>29</v>
      </c>
      <c r="E21" s="8">
        <f>SUM(D21/C21)</f>
        <v>0.50877192982456143</v>
      </c>
      <c r="G21" s="11">
        <v>187</v>
      </c>
      <c r="H21" t="s">
        <v>19</v>
      </c>
      <c r="I21">
        <v>2</v>
      </c>
      <c r="J21">
        <v>2</v>
      </c>
      <c r="K21" s="6">
        <f t="shared" si="0"/>
        <v>1</v>
      </c>
      <c r="L21" s="21" t="s">
        <v>97</v>
      </c>
    </row>
    <row r="22" spans="1:12" x14ac:dyDescent="0.25">
      <c r="E22" s="2"/>
      <c r="G22" s="11">
        <v>194</v>
      </c>
      <c r="H22" t="s">
        <v>33</v>
      </c>
      <c r="I22">
        <v>1</v>
      </c>
      <c r="J22">
        <v>0</v>
      </c>
      <c r="K22" s="6">
        <f t="shared" si="0"/>
        <v>0</v>
      </c>
    </row>
    <row r="23" spans="1:12" x14ac:dyDescent="0.25">
      <c r="E23" s="2"/>
      <c r="G23" s="11">
        <v>196</v>
      </c>
      <c r="H23" t="s">
        <v>34</v>
      </c>
      <c r="I23">
        <v>2</v>
      </c>
      <c r="J23">
        <v>2</v>
      </c>
      <c r="K23" s="6">
        <f t="shared" si="0"/>
        <v>1</v>
      </c>
      <c r="L23" s="21" t="s">
        <v>97</v>
      </c>
    </row>
    <row r="24" spans="1:12" x14ac:dyDescent="0.25">
      <c r="E24" s="2"/>
      <c r="G24" s="11">
        <v>204</v>
      </c>
      <c r="H24" t="s">
        <v>35</v>
      </c>
      <c r="I24">
        <v>1</v>
      </c>
      <c r="J24">
        <v>0</v>
      </c>
      <c r="K24" s="6">
        <f t="shared" si="0"/>
        <v>0</v>
      </c>
    </row>
    <row r="25" spans="1:12" x14ac:dyDescent="0.25">
      <c r="E25" s="2"/>
      <c r="G25" s="4" t="s">
        <v>32</v>
      </c>
      <c r="H25" s="7"/>
      <c r="I25" s="7">
        <f>SUM(I6:I24)</f>
        <v>82</v>
      </c>
      <c r="J25" s="7">
        <f>SUM(J6:J24)</f>
        <v>41</v>
      </c>
      <c r="K25" s="8">
        <f t="shared" si="0"/>
        <v>0.5</v>
      </c>
    </row>
    <row r="26" spans="1:12" x14ac:dyDescent="0.25">
      <c r="E26" s="2"/>
    </row>
    <row r="27" spans="1:12" x14ac:dyDescent="0.25">
      <c r="E27" s="2"/>
      <c r="G27" s="4"/>
      <c r="H27" s="7"/>
      <c r="I27" s="7"/>
      <c r="J27" s="7"/>
      <c r="K27" s="8"/>
    </row>
    <row r="28" spans="1:12" ht="15.75" x14ac:dyDescent="0.25">
      <c r="A28" s="10"/>
      <c r="B28" s="3"/>
      <c r="C28" s="10" t="s">
        <v>36</v>
      </c>
      <c r="E28" s="2"/>
    </row>
    <row r="29" spans="1:12" ht="15.75" x14ac:dyDescent="0.25">
      <c r="A29" s="4">
        <v>9</v>
      </c>
      <c r="B29" s="4" t="s">
        <v>2</v>
      </c>
      <c r="C29" s="4" t="s">
        <v>3</v>
      </c>
      <c r="D29" s="4">
        <v>2024</v>
      </c>
      <c r="E29" s="5" t="s">
        <v>4</v>
      </c>
      <c r="G29" s="10"/>
      <c r="H29" s="3" t="s">
        <v>108</v>
      </c>
      <c r="K29" s="2"/>
    </row>
    <row r="30" spans="1:12" x14ac:dyDescent="0.25">
      <c r="A30" s="11">
        <v>12</v>
      </c>
      <c r="B30" t="s">
        <v>38</v>
      </c>
      <c r="C30">
        <v>23</v>
      </c>
      <c r="D30">
        <v>14</v>
      </c>
      <c r="E30" s="6">
        <f t="shared" ref="E30:E38" si="2">SUM(D30/C30)</f>
        <v>0.60869565217391308</v>
      </c>
      <c r="G30" s="4">
        <v>9</v>
      </c>
      <c r="H30" s="4" t="s">
        <v>2</v>
      </c>
      <c r="I30" s="4" t="s">
        <v>3</v>
      </c>
      <c r="J30" s="4">
        <v>2024</v>
      </c>
      <c r="K30" s="5" t="s">
        <v>4</v>
      </c>
    </row>
    <row r="31" spans="1:12" x14ac:dyDescent="0.25">
      <c r="A31" s="11">
        <v>16</v>
      </c>
      <c r="B31" t="s">
        <v>40</v>
      </c>
      <c r="C31">
        <v>1</v>
      </c>
      <c r="D31">
        <v>0</v>
      </c>
      <c r="E31" s="6">
        <f t="shared" si="2"/>
        <v>0</v>
      </c>
      <c r="F31" s="4"/>
      <c r="G31" s="11">
        <v>13</v>
      </c>
      <c r="H31" t="s">
        <v>39</v>
      </c>
      <c r="I31">
        <v>9</v>
      </c>
      <c r="J31">
        <v>3</v>
      </c>
      <c r="K31" s="6">
        <f t="shared" ref="K31:K40" si="3">SUM(J31/I31)</f>
        <v>0.33333333333333331</v>
      </c>
      <c r="L31" s="4"/>
    </row>
    <row r="32" spans="1:12" x14ac:dyDescent="0.25">
      <c r="A32" s="11">
        <v>60</v>
      </c>
      <c r="B32" t="s">
        <v>42</v>
      </c>
      <c r="C32">
        <v>2</v>
      </c>
      <c r="D32">
        <v>2</v>
      </c>
      <c r="E32" s="6">
        <f t="shared" si="2"/>
        <v>1</v>
      </c>
      <c r="F32" s="21" t="s">
        <v>97</v>
      </c>
      <c r="G32" s="11">
        <v>14</v>
      </c>
      <c r="H32" t="s">
        <v>41</v>
      </c>
      <c r="I32">
        <v>1</v>
      </c>
      <c r="J32">
        <v>0</v>
      </c>
      <c r="K32" s="6">
        <f t="shared" si="3"/>
        <v>0</v>
      </c>
    </row>
    <row r="33" spans="1:11" x14ac:dyDescent="0.25">
      <c r="A33" s="11">
        <v>63</v>
      </c>
      <c r="B33" t="s">
        <v>92</v>
      </c>
      <c r="C33">
        <v>1</v>
      </c>
      <c r="D33">
        <v>0</v>
      </c>
      <c r="E33" s="6">
        <f t="shared" si="2"/>
        <v>0</v>
      </c>
      <c r="G33" s="11">
        <v>19</v>
      </c>
      <c r="H33" t="s">
        <v>43</v>
      </c>
      <c r="I33">
        <v>2</v>
      </c>
      <c r="J33">
        <v>0</v>
      </c>
      <c r="K33" s="6">
        <f t="shared" si="3"/>
        <v>0</v>
      </c>
    </row>
    <row r="34" spans="1:11" x14ac:dyDescent="0.25">
      <c r="A34" s="11">
        <v>74</v>
      </c>
      <c r="B34" t="s">
        <v>44</v>
      </c>
      <c r="C34">
        <v>5</v>
      </c>
      <c r="D34">
        <v>0</v>
      </c>
      <c r="E34" s="6">
        <f t="shared" si="2"/>
        <v>0</v>
      </c>
      <c r="G34" s="11">
        <v>26</v>
      </c>
      <c r="H34" t="s">
        <v>45</v>
      </c>
      <c r="I34">
        <v>8</v>
      </c>
      <c r="J34">
        <v>5</v>
      </c>
      <c r="K34" s="6">
        <f t="shared" si="3"/>
        <v>0.625</v>
      </c>
    </row>
    <row r="35" spans="1:11" x14ac:dyDescent="0.25">
      <c r="A35" s="11">
        <v>100</v>
      </c>
      <c r="B35" t="s">
        <v>46</v>
      </c>
      <c r="C35">
        <v>5</v>
      </c>
      <c r="D35">
        <v>2</v>
      </c>
      <c r="E35" s="6">
        <f t="shared" si="2"/>
        <v>0.4</v>
      </c>
      <c r="G35" s="11">
        <v>52</v>
      </c>
      <c r="H35" t="s">
        <v>47</v>
      </c>
      <c r="I35">
        <v>3</v>
      </c>
      <c r="J35">
        <v>1</v>
      </c>
      <c r="K35" s="6">
        <f t="shared" si="3"/>
        <v>0.33333333333333331</v>
      </c>
    </row>
    <row r="36" spans="1:11" x14ac:dyDescent="0.25">
      <c r="A36" s="11">
        <v>140</v>
      </c>
      <c r="B36" t="s">
        <v>48</v>
      </c>
      <c r="C36">
        <v>1</v>
      </c>
      <c r="D36">
        <v>0</v>
      </c>
      <c r="E36" s="6">
        <f t="shared" si="2"/>
        <v>0</v>
      </c>
      <c r="G36" s="11">
        <v>91</v>
      </c>
      <c r="H36" t="s">
        <v>50</v>
      </c>
      <c r="I36">
        <v>5</v>
      </c>
      <c r="J36">
        <v>0</v>
      </c>
      <c r="K36" s="6">
        <f t="shared" si="3"/>
        <v>0</v>
      </c>
    </row>
    <row r="37" spans="1:11" x14ac:dyDescent="0.25">
      <c r="A37" s="11">
        <v>176</v>
      </c>
      <c r="B37" t="s">
        <v>49</v>
      </c>
      <c r="C37">
        <v>3</v>
      </c>
      <c r="D37">
        <v>2</v>
      </c>
      <c r="E37" s="6">
        <f t="shared" si="2"/>
        <v>0.66666666666666663</v>
      </c>
      <c r="G37" s="11">
        <v>95</v>
      </c>
      <c r="H37" t="s">
        <v>51</v>
      </c>
      <c r="I37">
        <v>5</v>
      </c>
      <c r="J37">
        <v>3</v>
      </c>
      <c r="K37" s="6">
        <f t="shared" si="3"/>
        <v>0.6</v>
      </c>
    </row>
    <row r="38" spans="1:11" x14ac:dyDescent="0.25">
      <c r="A38" s="11">
        <v>177</v>
      </c>
      <c r="B38" t="s">
        <v>48</v>
      </c>
      <c r="C38">
        <v>5</v>
      </c>
      <c r="D38">
        <v>5</v>
      </c>
      <c r="E38" s="6">
        <f t="shared" si="2"/>
        <v>1</v>
      </c>
      <c r="F38" s="21" t="s">
        <v>97</v>
      </c>
      <c r="G38" s="11">
        <v>101</v>
      </c>
      <c r="H38" t="s">
        <v>52</v>
      </c>
      <c r="I38">
        <v>3</v>
      </c>
      <c r="J38">
        <v>1</v>
      </c>
      <c r="K38" s="6">
        <f t="shared" si="3"/>
        <v>0.33333333333333331</v>
      </c>
    </row>
    <row r="39" spans="1:11" x14ac:dyDescent="0.25">
      <c r="A39" s="4" t="s">
        <v>32</v>
      </c>
      <c r="B39" s="7"/>
      <c r="C39" s="7">
        <f>SUM(C31:C38)</f>
        <v>23</v>
      </c>
      <c r="D39" s="7">
        <f>SUM(D30:D38)</f>
        <v>25</v>
      </c>
      <c r="E39" s="8">
        <f>SUM(D39/C39)</f>
        <v>1.0869565217391304</v>
      </c>
      <c r="G39" s="11">
        <v>111</v>
      </c>
      <c r="H39" t="s">
        <v>53</v>
      </c>
      <c r="I39">
        <v>3</v>
      </c>
      <c r="J39">
        <v>1</v>
      </c>
      <c r="K39" s="6">
        <f t="shared" si="3"/>
        <v>0.33333333333333331</v>
      </c>
    </row>
    <row r="40" spans="1:11" x14ac:dyDescent="0.25">
      <c r="E40" s="2"/>
      <c r="G40" s="4" t="s">
        <v>32</v>
      </c>
      <c r="I40" s="7">
        <f>SUM(I30:I39)</f>
        <v>39</v>
      </c>
      <c r="J40" s="7">
        <f>SUM(J31:J39)</f>
        <v>14</v>
      </c>
      <c r="K40" s="8">
        <f t="shared" si="3"/>
        <v>0.35897435897435898</v>
      </c>
    </row>
    <row r="41" spans="1:11" x14ac:dyDescent="0.25">
      <c r="G41" s="4"/>
      <c r="I41" s="7"/>
      <c r="J41" s="7"/>
      <c r="K41" s="8"/>
    </row>
    <row r="42" spans="1:11" x14ac:dyDescent="0.25">
      <c r="G42" s="4"/>
      <c r="I42" s="7"/>
      <c r="J42" s="7"/>
      <c r="K42" s="8"/>
    </row>
    <row r="48" spans="1:11" ht="18.75" x14ac:dyDescent="0.3">
      <c r="A48" s="12"/>
      <c r="B48" s="1"/>
      <c r="E48" s="2"/>
      <c r="G48"/>
    </row>
    <row r="49" spans="1:11" ht="18.75" x14ac:dyDescent="0.3">
      <c r="A49" s="12"/>
      <c r="B49" s="16" t="s">
        <v>88</v>
      </c>
      <c r="E49" s="2"/>
      <c r="G49"/>
      <c r="H49" s="7"/>
      <c r="J49" s="17"/>
      <c r="K49" s="17"/>
    </row>
    <row r="50" spans="1:11" ht="15.75" x14ac:dyDescent="0.25">
      <c r="A50" s="13" t="s">
        <v>96</v>
      </c>
      <c r="B50" s="3"/>
      <c r="E50" s="2"/>
      <c r="G50" s="3" t="s">
        <v>54</v>
      </c>
      <c r="H50" s="3"/>
      <c r="K50" s="2"/>
    </row>
    <row r="51" spans="1:11" x14ac:dyDescent="0.25">
      <c r="A51" s="4">
        <v>6</v>
      </c>
      <c r="B51" s="4" t="s">
        <v>2</v>
      </c>
      <c r="C51" s="4" t="s">
        <v>3</v>
      </c>
      <c r="D51" s="4">
        <v>2023</v>
      </c>
      <c r="E51" s="5" t="s">
        <v>4</v>
      </c>
      <c r="F51" s="4"/>
      <c r="G51" s="4">
        <v>5</v>
      </c>
      <c r="H51" s="4" t="s">
        <v>2</v>
      </c>
      <c r="I51" s="4" t="s">
        <v>3</v>
      </c>
      <c r="J51" s="4">
        <v>2024</v>
      </c>
      <c r="K51" s="5" t="s">
        <v>4</v>
      </c>
    </row>
    <row r="52" spans="1:11" x14ac:dyDescent="0.25">
      <c r="A52" s="11">
        <v>4</v>
      </c>
      <c r="B52" t="s">
        <v>55</v>
      </c>
      <c r="C52">
        <v>5</v>
      </c>
      <c r="D52">
        <v>0</v>
      </c>
      <c r="E52" s="6">
        <f t="shared" ref="E52:E58" si="4">SUM(D52/C52)</f>
        <v>0</v>
      </c>
      <c r="G52" s="11">
        <v>20</v>
      </c>
      <c r="H52" t="s">
        <v>56</v>
      </c>
      <c r="I52">
        <v>2</v>
      </c>
      <c r="J52">
        <v>1</v>
      </c>
      <c r="K52" s="6">
        <f t="shared" ref="K52:K56" si="5">SUM(J52/I52)</f>
        <v>0.5</v>
      </c>
    </row>
    <row r="53" spans="1:11" x14ac:dyDescent="0.25">
      <c r="A53" s="11">
        <v>9</v>
      </c>
      <c r="B53" t="s">
        <v>57</v>
      </c>
      <c r="C53">
        <v>1</v>
      </c>
      <c r="D53">
        <v>0</v>
      </c>
      <c r="E53" s="6">
        <f t="shared" si="4"/>
        <v>0</v>
      </c>
      <c r="G53" s="11">
        <v>22</v>
      </c>
      <c r="H53" t="s">
        <v>58</v>
      </c>
      <c r="I53">
        <v>3</v>
      </c>
      <c r="J53">
        <v>0</v>
      </c>
      <c r="K53" s="6">
        <f t="shared" si="5"/>
        <v>0</v>
      </c>
    </row>
    <row r="54" spans="1:11" x14ac:dyDescent="0.25">
      <c r="A54" s="11">
        <v>104</v>
      </c>
      <c r="B54" t="s">
        <v>89</v>
      </c>
      <c r="C54">
        <v>2</v>
      </c>
      <c r="D54">
        <v>0</v>
      </c>
      <c r="E54" s="6">
        <f t="shared" si="4"/>
        <v>0</v>
      </c>
      <c r="G54" s="11">
        <v>27</v>
      </c>
      <c r="H54" t="s">
        <v>60</v>
      </c>
      <c r="I54">
        <v>2</v>
      </c>
      <c r="J54">
        <v>0</v>
      </c>
      <c r="K54" s="6">
        <f t="shared" si="5"/>
        <v>0</v>
      </c>
    </row>
    <row r="55" spans="1:11" x14ac:dyDescent="0.25">
      <c r="A55" s="11">
        <v>112</v>
      </c>
      <c r="B55" t="s">
        <v>59</v>
      </c>
      <c r="C55">
        <v>9</v>
      </c>
      <c r="D55">
        <v>0</v>
      </c>
      <c r="E55" s="6">
        <f t="shared" si="4"/>
        <v>0</v>
      </c>
      <c r="G55" s="11">
        <v>46</v>
      </c>
      <c r="H55" t="s">
        <v>63</v>
      </c>
      <c r="I55">
        <v>12</v>
      </c>
      <c r="J55">
        <v>8</v>
      </c>
      <c r="K55" s="6">
        <f t="shared" si="5"/>
        <v>0.66666666666666663</v>
      </c>
    </row>
    <row r="56" spans="1:11" x14ac:dyDescent="0.25">
      <c r="A56" s="11">
        <v>128</v>
      </c>
      <c r="B56" t="s">
        <v>61</v>
      </c>
      <c r="C56">
        <v>13</v>
      </c>
      <c r="D56">
        <v>6</v>
      </c>
      <c r="E56" s="6">
        <f t="shared" si="4"/>
        <v>0.46153846153846156</v>
      </c>
      <c r="G56" s="11">
        <v>195</v>
      </c>
      <c r="H56" t="s">
        <v>64</v>
      </c>
      <c r="I56">
        <v>2</v>
      </c>
      <c r="J56">
        <v>0</v>
      </c>
      <c r="K56" s="6">
        <f t="shared" si="5"/>
        <v>0</v>
      </c>
    </row>
    <row r="57" spans="1:11" x14ac:dyDescent="0.25">
      <c r="A57" s="11">
        <v>138</v>
      </c>
      <c r="B57" t="s">
        <v>62</v>
      </c>
      <c r="C57">
        <v>1</v>
      </c>
      <c r="D57">
        <v>0</v>
      </c>
      <c r="E57" s="6">
        <f t="shared" si="4"/>
        <v>0</v>
      </c>
      <c r="K57" s="6"/>
    </row>
    <row r="58" spans="1:11" x14ac:dyDescent="0.25">
      <c r="A58" s="14" t="s">
        <v>32</v>
      </c>
      <c r="B58" s="7"/>
      <c r="C58" s="7">
        <f>SUM(C52:C57)</f>
        <v>31</v>
      </c>
      <c r="D58" s="7">
        <f>SUM(D52:D57)</f>
        <v>6</v>
      </c>
      <c r="E58" s="8">
        <f t="shared" si="4"/>
        <v>0.19354838709677419</v>
      </c>
      <c r="G58" s="7" t="s">
        <v>32</v>
      </c>
      <c r="H58" s="7"/>
      <c r="I58" s="7">
        <f>SUM(I51:I57)</f>
        <v>21</v>
      </c>
      <c r="J58" s="7">
        <f>SUM(J52:J56)</f>
        <v>9</v>
      </c>
      <c r="K58" s="8">
        <f t="shared" ref="K58" si="6">SUM(J58/I58)</f>
        <v>0.42857142857142855</v>
      </c>
    </row>
    <row r="59" spans="1:11" x14ac:dyDescent="0.25">
      <c r="A59" s="15"/>
      <c r="E59" s="6"/>
      <c r="G59" s="7"/>
      <c r="H59" s="7"/>
      <c r="I59" s="7"/>
      <c r="J59" s="7"/>
      <c r="K59" s="8"/>
    </row>
    <row r="60" spans="1:11" x14ac:dyDescent="0.25">
      <c r="A60" s="15"/>
      <c r="E60" s="6"/>
    </row>
    <row r="61" spans="1:11" x14ac:dyDescent="0.25">
      <c r="A61" s="15"/>
      <c r="E61" s="6"/>
      <c r="G61"/>
    </row>
    <row r="62" spans="1:11" x14ac:dyDescent="0.25">
      <c r="A62" s="15"/>
      <c r="E62" s="6"/>
      <c r="G62"/>
      <c r="K62" s="6"/>
    </row>
    <row r="63" spans="1:11" x14ac:dyDescent="0.25">
      <c r="A63" s="15"/>
      <c r="E63" s="2"/>
      <c r="G63"/>
    </row>
    <row r="64" spans="1:11" ht="15.75" x14ac:dyDescent="0.25">
      <c r="A64" s="13" t="s">
        <v>65</v>
      </c>
      <c r="B64" s="3"/>
      <c r="E64" s="2"/>
      <c r="G64" s="3"/>
      <c r="H64" s="3" t="s">
        <v>66</v>
      </c>
      <c r="K64" s="2"/>
    </row>
    <row r="65" spans="1:12" x14ac:dyDescent="0.25">
      <c r="A65" s="4">
        <v>9</v>
      </c>
      <c r="B65" s="4" t="s">
        <v>2</v>
      </c>
      <c r="C65" s="4" t="s">
        <v>3</v>
      </c>
      <c r="D65" s="4">
        <v>2024</v>
      </c>
      <c r="E65" s="5" t="s">
        <v>4</v>
      </c>
      <c r="F65" s="4"/>
      <c r="G65" s="4"/>
      <c r="H65" s="4" t="s">
        <v>2</v>
      </c>
      <c r="I65" s="4" t="s">
        <v>3</v>
      </c>
      <c r="J65" s="4">
        <v>2024</v>
      </c>
      <c r="K65" s="5" t="s">
        <v>4</v>
      </c>
    </row>
    <row r="66" spans="1:12" x14ac:dyDescent="0.25">
      <c r="A66" s="11">
        <v>61</v>
      </c>
      <c r="B66" t="s">
        <v>67</v>
      </c>
      <c r="C66">
        <v>3</v>
      </c>
      <c r="D66">
        <v>1</v>
      </c>
      <c r="E66" s="6">
        <f t="shared" ref="E66:E75" si="7">SUM(D66/C66)</f>
        <v>0.33333333333333331</v>
      </c>
      <c r="G66">
        <v>200</v>
      </c>
      <c r="H66" t="s">
        <v>68</v>
      </c>
      <c r="I66" s="11">
        <v>0</v>
      </c>
      <c r="J66">
        <v>0</v>
      </c>
      <c r="K66" s="8">
        <v>0</v>
      </c>
    </row>
    <row r="67" spans="1:12" x14ac:dyDescent="0.25">
      <c r="A67" s="11">
        <v>64</v>
      </c>
      <c r="B67" t="s">
        <v>69</v>
      </c>
      <c r="C67">
        <v>1</v>
      </c>
      <c r="D67">
        <v>0</v>
      </c>
      <c r="E67" s="6">
        <f t="shared" si="7"/>
        <v>0</v>
      </c>
      <c r="G67"/>
      <c r="H67" t="s">
        <v>32</v>
      </c>
      <c r="I67" s="11">
        <f>I66</f>
        <v>0</v>
      </c>
      <c r="J67">
        <f>J66</f>
        <v>0</v>
      </c>
      <c r="K67" s="8">
        <v>0</v>
      </c>
    </row>
    <row r="68" spans="1:12" x14ac:dyDescent="0.25">
      <c r="A68" s="11">
        <v>66</v>
      </c>
      <c r="B68" t="s">
        <v>70</v>
      </c>
      <c r="C68">
        <v>15</v>
      </c>
      <c r="D68">
        <v>3</v>
      </c>
      <c r="E68" s="6">
        <f t="shared" si="7"/>
        <v>0.2</v>
      </c>
      <c r="G68"/>
      <c r="K68" s="6"/>
    </row>
    <row r="69" spans="1:12" x14ac:dyDescent="0.25">
      <c r="A69" s="11">
        <v>69</v>
      </c>
      <c r="B69" t="s">
        <v>71</v>
      </c>
      <c r="C69">
        <v>1</v>
      </c>
      <c r="D69">
        <v>0</v>
      </c>
      <c r="E69" s="6">
        <f t="shared" si="7"/>
        <v>0</v>
      </c>
      <c r="G69"/>
      <c r="H69" s="7" t="s">
        <v>72</v>
      </c>
      <c r="K69" s="6" t="s">
        <v>122</v>
      </c>
    </row>
    <row r="70" spans="1:12" x14ac:dyDescent="0.25">
      <c r="A70" s="11">
        <v>103</v>
      </c>
      <c r="B70" t="s">
        <v>75</v>
      </c>
      <c r="C70">
        <v>5</v>
      </c>
      <c r="D70">
        <v>2</v>
      </c>
      <c r="E70" s="6">
        <f t="shared" si="7"/>
        <v>0.4</v>
      </c>
      <c r="G70"/>
      <c r="H70" s="7" t="s">
        <v>74</v>
      </c>
      <c r="I70" s="7" t="s">
        <v>3</v>
      </c>
      <c r="J70" s="7">
        <v>2024</v>
      </c>
      <c r="K70" s="8" t="s">
        <v>4</v>
      </c>
    </row>
    <row r="71" spans="1:12" x14ac:dyDescent="0.25">
      <c r="A71" s="11">
        <v>105</v>
      </c>
      <c r="B71" t="s">
        <v>77</v>
      </c>
      <c r="C71">
        <v>1</v>
      </c>
      <c r="D71">
        <v>0</v>
      </c>
      <c r="E71" s="6">
        <f t="shared" si="7"/>
        <v>0</v>
      </c>
      <c r="G71"/>
      <c r="H71" t="s">
        <v>76</v>
      </c>
      <c r="I71">
        <f>C21</f>
        <v>57</v>
      </c>
      <c r="J71">
        <v>29</v>
      </c>
      <c r="K71" s="8">
        <f t="shared" ref="K71:K79" si="8">SUM(J71/I71)</f>
        <v>0.50877192982456143</v>
      </c>
      <c r="L71" s="21"/>
    </row>
    <row r="72" spans="1:12" x14ac:dyDescent="0.25">
      <c r="A72" s="11">
        <v>113</v>
      </c>
      <c r="B72" t="s">
        <v>79</v>
      </c>
      <c r="C72">
        <v>1</v>
      </c>
      <c r="D72">
        <v>0</v>
      </c>
      <c r="E72" s="6">
        <f t="shared" si="7"/>
        <v>0</v>
      </c>
      <c r="G72"/>
      <c r="H72" t="s">
        <v>78</v>
      </c>
      <c r="I72">
        <v>82</v>
      </c>
      <c r="J72">
        <v>41</v>
      </c>
      <c r="K72" s="8">
        <f t="shared" si="8"/>
        <v>0.5</v>
      </c>
      <c r="L72" s="21"/>
    </row>
    <row r="73" spans="1:12" x14ac:dyDescent="0.25">
      <c r="A73" s="11">
        <v>156</v>
      </c>
      <c r="B73" t="s">
        <v>81</v>
      </c>
      <c r="C73">
        <v>1</v>
      </c>
      <c r="D73">
        <v>0</v>
      </c>
      <c r="E73" s="6">
        <f>SUM(D73/C74)</f>
        <v>0</v>
      </c>
      <c r="G73"/>
      <c r="H73" t="s">
        <v>80</v>
      </c>
      <c r="I73">
        <f>C39</f>
        <v>23</v>
      </c>
      <c r="J73">
        <v>25</v>
      </c>
      <c r="K73" s="8">
        <f t="shared" si="8"/>
        <v>1.0869565217391304</v>
      </c>
      <c r="L73" s="21" t="s">
        <v>116</v>
      </c>
    </row>
    <row r="74" spans="1:12" x14ac:dyDescent="0.25">
      <c r="A74" s="11">
        <v>206</v>
      </c>
      <c r="B74" t="s">
        <v>73</v>
      </c>
      <c r="C74">
        <v>2</v>
      </c>
      <c r="D74">
        <v>0</v>
      </c>
      <c r="E74" s="6">
        <f>SUM(D74/C74)</f>
        <v>0</v>
      </c>
      <c r="G74"/>
      <c r="H74" t="s">
        <v>82</v>
      </c>
      <c r="I74">
        <f>I40</f>
        <v>39</v>
      </c>
      <c r="J74">
        <v>14</v>
      </c>
      <c r="K74" s="8">
        <f t="shared" si="8"/>
        <v>0.35897435897435898</v>
      </c>
      <c r="L74" s="21"/>
    </row>
    <row r="75" spans="1:12" x14ac:dyDescent="0.25">
      <c r="A75" s="14" t="s">
        <v>32</v>
      </c>
      <c r="B75" s="7"/>
      <c r="C75" s="7">
        <f>SUM(C66:C74)</f>
        <v>30</v>
      </c>
      <c r="D75" s="7">
        <f>SUM(D66:D74)</f>
        <v>6</v>
      </c>
      <c r="E75" s="8">
        <f t="shared" si="7"/>
        <v>0.2</v>
      </c>
      <c r="G75"/>
      <c r="H75" t="s">
        <v>83</v>
      </c>
      <c r="I75">
        <f>C58</f>
        <v>31</v>
      </c>
      <c r="J75">
        <v>6</v>
      </c>
      <c r="K75" s="8">
        <f t="shared" si="8"/>
        <v>0.19354838709677419</v>
      </c>
      <c r="L75" s="21"/>
    </row>
    <row r="76" spans="1:12" x14ac:dyDescent="0.25">
      <c r="A76" s="15"/>
      <c r="E76" s="2"/>
      <c r="G76"/>
      <c r="H76" t="s">
        <v>84</v>
      </c>
      <c r="I76">
        <v>21</v>
      </c>
      <c r="J76">
        <v>9</v>
      </c>
      <c r="K76" s="8">
        <f t="shared" si="8"/>
        <v>0.42857142857142855</v>
      </c>
      <c r="L76" s="21"/>
    </row>
    <row r="77" spans="1:12" x14ac:dyDescent="0.25">
      <c r="A77" s="15"/>
      <c r="E77" s="2"/>
      <c r="G77" s="7"/>
      <c r="H77" t="s">
        <v>85</v>
      </c>
      <c r="I77">
        <f>C75</f>
        <v>30</v>
      </c>
      <c r="J77" s="18">
        <v>6</v>
      </c>
      <c r="K77" s="8">
        <f t="shared" si="8"/>
        <v>0.2</v>
      </c>
      <c r="L77" s="21"/>
    </row>
    <row r="78" spans="1:12" x14ac:dyDescent="0.25">
      <c r="A78" s="15"/>
      <c r="E78" s="2"/>
      <c r="G78"/>
      <c r="H78" t="s">
        <v>86</v>
      </c>
      <c r="I78">
        <v>0</v>
      </c>
      <c r="K78" s="8">
        <v>0</v>
      </c>
    </row>
    <row r="79" spans="1:12" x14ac:dyDescent="0.25">
      <c r="A79" s="15"/>
      <c r="E79" s="2"/>
      <c r="G79"/>
      <c r="H79" s="7" t="s">
        <v>32</v>
      </c>
      <c r="I79" s="7">
        <f>SUM(I71:I78)</f>
        <v>283</v>
      </c>
      <c r="J79" s="7">
        <f>SUM(J71:J78)</f>
        <v>130</v>
      </c>
      <c r="K79" s="8">
        <f t="shared" si="8"/>
        <v>0.45936395759717313</v>
      </c>
    </row>
    <row r="80" spans="1:12" x14ac:dyDescent="0.25">
      <c r="A80" s="15"/>
      <c r="E80" s="2"/>
      <c r="G80"/>
      <c r="K80" s="2"/>
    </row>
    <row r="81" spans="1:7" x14ac:dyDescent="0.25">
      <c r="A81" s="15"/>
      <c r="E81" s="2"/>
      <c r="G81"/>
    </row>
    <row r="82" spans="1:7" x14ac:dyDescent="0.25">
      <c r="A82" s="15"/>
      <c r="E82" s="2"/>
      <c r="G82"/>
    </row>
    <row r="83" spans="1:7" x14ac:dyDescent="0.25">
      <c r="A83" s="15"/>
      <c r="G83"/>
    </row>
  </sheetData>
  <printOptions headings="1" gridLines="1"/>
  <pageMargins left="0.7" right="0.7" top="0.75" bottom="0.75" header="0.3" footer="0.3"/>
  <pageSetup scale="92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D27752-6503-47AB-B025-8E3CD60126E7}">
  <sheetPr>
    <pageSetUpPr fitToPage="1"/>
  </sheetPr>
  <dimension ref="A1:L83"/>
  <sheetViews>
    <sheetView topLeftCell="A61" workbookViewId="0">
      <selection activeCell="K69" sqref="K69"/>
    </sheetView>
  </sheetViews>
  <sheetFormatPr defaultRowHeight="15" x14ac:dyDescent="0.25"/>
  <cols>
    <col min="1" max="1" width="6" style="11" customWidth="1"/>
    <col min="2" max="2" width="16.7109375" customWidth="1"/>
    <col min="3" max="3" width="5.42578125" customWidth="1"/>
    <col min="4" max="4" width="5" customWidth="1"/>
    <col min="5" max="5" width="10.5703125" customWidth="1"/>
    <col min="6" max="6" width="3.140625" customWidth="1"/>
    <col min="7" max="7" width="3.85546875" style="11" customWidth="1"/>
    <col min="8" max="8" width="16.7109375" customWidth="1"/>
    <col min="9" max="9" width="5.42578125" customWidth="1"/>
    <col min="10" max="10" width="4.7109375" customWidth="1"/>
    <col min="11" max="11" width="10.42578125" customWidth="1"/>
    <col min="12" max="12" width="6.28515625" customWidth="1"/>
  </cols>
  <sheetData>
    <row r="1" spans="1:12" ht="18.75" x14ac:dyDescent="0.3">
      <c r="B1" s="1" t="s">
        <v>94</v>
      </c>
    </row>
    <row r="2" spans="1:12" ht="18.75" x14ac:dyDescent="0.3">
      <c r="A2" s="9"/>
      <c r="B2" s="16" t="s">
        <v>117</v>
      </c>
      <c r="C2" s="19" t="s">
        <v>90</v>
      </c>
      <c r="E2" s="20" t="s">
        <v>93</v>
      </c>
    </row>
    <row r="3" spans="1:12" ht="18.75" x14ac:dyDescent="0.3">
      <c r="A3" s="9"/>
      <c r="B3" s="16"/>
      <c r="E3" s="2"/>
      <c r="H3" s="7"/>
      <c r="J3" s="17"/>
      <c r="K3" s="17"/>
    </row>
    <row r="4" spans="1:12" ht="15.75" x14ac:dyDescent="0.25">
      <c r="A4" s="10"/>
      <c r="B4" s="3"/>
      <c r="C4" s="10" t="s">
        <v>0</v>
      </c>
      <c r="E4" s="2"/>
      <c r="G4" s="10"/>
      <c r="H4" s="10"/>
      <c r="I4" s="10" t="s">
        <v>109</v>
      </c>
      <c r="K4" s="2"/>
    </row>
    <row r="5" spans="1:12" x14ac:dyDescent="0.25">
      <c r="A5" s="4">
        <v>15</v>
      </c>
      <c r="B5" s="4" t="s">
        <v>2</v>
      </c>
      <c r="C5" s="4" t="s">
        <v>3</v>
      </c>
      <c r="D5" s="4">
        <v>2024</v>
      </c>
      <c r="E5" s="5" t="s">
        <v>4</v>
      </c>
      <c r="F5" s="4"/>
      <c r="G5" s="4">
        <v>19</v>
      </c>
      <c r="H5" s="4" t="s">
        <v>2</v>
      </c>
      <c r="I5" s="4" t="s">
        <v>3</v>
      </c>
      <c r="J5" s="4">
        <v>2024</v>
      </c>
      <c r="K5" s="5" t="s">
        <v>4</v>
      </c>
      <c r="L5" s="4"/>
    </row>
    <row r="6" spans="1:12" x14ac:dyDescent="0.25">
      <c r="A6" s="11">
        <v>2</v>
      </c>
      <c r="B6" t="s">
        <v>5</v>
      </c>
      <c r="C6">
        <v>5</v>
      </c>
      <c r="D6">
        <v>2</v>
      </c>
      <c r="E6" s="6">
        <f>SUM(D6/C6)</f>
        <v>0.4</v>
      </c>
      <c r="G6" s="11">
        <v>10</v>
      </c>
      <c r="H6" t="s">
        <v>7</v>
      </c>
      <c r="I6">
        <v>1</v>
      </c>
      <c r="J6">
        <v>0</v>
      </c>
      <c r="K6" s="6">
        <f t="shared" ref="K6:K25" si="0">SUM(J6/I6)</f>
        <v>0</v>
      </c>
    </row>
    <row r="7" spans="1:12" x14ac:dyDescent="0.25">
      <c r="A7" s="11">
        <v>23</v>
      </c>
      <c r="B7" t="s">
        <v>6</v>
      </c>
      <c r="C7">
        <v>1</v>
      </c>
      <c r="D7">
        <v>0</v>
      </c>
      <c r="E7" s="6">
        <f t="shared" ref="E7:E20" si="1">SUM(D7/C7)</f>
        <v>0</v>
      </c>
      <c r="G7" s="11">
        <v>17</v>
      </c>
      <c r="H7" t="s">
        <v>9</v>
      </c>
      <c r="I7">
        <v>9</v>
      </c>
      <c r="J7">
        <v>2</v>
      </c>
      <c r="K7" s="6">
        <f t="shared" si="0"/>
        <v>0.22222222222222221</v>
      </c>
    </row>
    <row r="8" spans="1:12" x14ac:dyDescent="0.25">
      <c r="A8" s="11">
        <v>33</v>
      </c>
      <c r="B8" t="s">
        <v>8</v>
      </c>
      <c r="C8">
        <v>4</v>
      </c>
      <c r="D8">
        <v>0</v>
      </c>
      <c r="E8" s="6">
        <f t="shared" si="1"/>
        <v>0</v>
      </c>
      <c r="G8" s="11">
        <v>24</v>
      </c>
      <c r="H8" t="s">
        <v>10</v>
      </c>
      <c r="I8">
        <v>4</v>
      </c>
      <c r="J8">
        <v>4</v>
      </c>
      <c r="K8" s="6">
        <f t="shared" si="0"/>
        <v>1</v>
      </c>
      <c r="L8" s="21" t="s">
        <v>97</v>
      </c>
    </row>
    <row r="9" spans="1:12" x14ac:dyDescent="0.25">
      <c r="A9" s="11">
        <v>36</v>
      </c>
      <c r="B9" t="s">
        <v>87</v>
      </c>
      <c r="C9">
        <v>1</v>
      </c>
      <c r="D9">
        <v>0</v>
      </c>
      <c r="E9" s="6">
        <f t="shared" si="1"/>
        <v>0</v>
      </c>
      <c r="G9" s="11">
        <v>45</v>
      </c>
      <c r="H9" t="s">
        <v>12</v>
      </c>
      <c r="I9">
        <v>11</v>
      </c>
      <c r="J9">
        <v>0</v>
      </c>
      <c r="K9" s="6">
        <f t="shared" si="0"/>
        <v>0</v>
      </c>
    </row>
    <row r="10" spans="1:12" x14ac:dyDescent="0.25">
      <c r="A10" s="11">
        <v>56</v>
      </c>
      <c r="B10" t="s">
        <v>11</v>
      </c>
      <c r="C10">
        <v>2</v>
      </c>
      <c r="D10">
        <v>2</v>
      </c>
      <c r="E10" s="6">
        <f t="shared" si="1"/>
        <v>1</v>
      </c>
      <c r="F10" s="21" t="s">
        <v>97</v>
      </c>
      <c r="G10" s="11">
        <v>48</v>
      </c>
      <c r="H10" t="s">
        <v>13</v>
      </c>
      <c r="I10">
        <v>4</v>
      </c>
      <c r="J10">
        <v>3</v>
      </c>
      <c r="K10" s="6">
        <f t="shared" si="0"/>
        <v>0.75</v>
      </c>
    </row>
    <row r="11" spans="1:12" x14ac:dyDescent="0.25">
      <c r="A11" s="11">
        <v>68</v>
      </c>
      <c r="B11" t="s">
        <v>14</v>
      </c>
      <c r="C11">
        <v>5</v>
      </c>
      <c r="D11">
        <v>0</v>
      </c>
      <c r="E11" s="6">
        <f t="shared" si="1"/>
        <v>0</v>
      </c>
      <c r="G11" s="11">
        <v>50</v>
      </c>
      <c r="H11" t="s">
        <v>15</v>
      </c>
      <c r="I11">
        <v>1</v>
      </c>
      <c r="J11">
        <v>0</v>
      </c>
      <c r="K11" s="6">
        <f t="shared" si="0"/>
        <v>0</v>
      </c>
    </row>
    <row r="12" spans="1:12" x14ac:dyDescent="0.25">
      <c r="A12" s="11">
        <v>72</v>
      </c>
      <c r="B12" t="s">
        <v>16</v>
      </c>
      <c r="C12">
        <v>15</v>
      </c>
      <c r="D12">
        <v>6</v>
      </c>
      <c r="E12" s="6">
        <f t="shared" si="1"/>
        <v>0.4</v>
      </c>
      <c r="G12" s="11">
        <v>71</v>
      </c>
      <c r="H12" t="s">
        <v>17</v>
      </c>
      <c r="I12">
        <v>5</v>
      </c>
      <c r="J12">
        <v>2</v>
      </c>
      <c r="K12" s="6">
        <f t="shared" si="0"/>
        <v>0.4</v>
      </c>
    </row>
    <row r="13" spans="1:12" x14ac:dyDescent="0.25">
      <c r="A13" s="11">
        <v>80</v>
      </c>
      <c r="B13" t="s">
        <v>18</v>
      </c>
      <c r="C13">
        <v>1</v>
      </c>
      <c r="D13">
        <v>0</v>
      </c>
      <c r="E13" s="6">
        <f t="shared" si="1"/>
        <v>0</v>
      </c>
      <c r="G13" s="11">
        <v>73</v>
      </c>
      <c r="H13" t="s">
        <v>19</v>
      </c>
      <c r="I13">
        <v>1</v>
      </c>
      <c r="J13">
        <v>0</v>
      </c>
      <c r="K13" s="6">
        <f t="shared" si="0"/>
        <v>0</v>
      </c>
    </row>
    <row r="14" spans="1:12" x14ac:dyDescent="0.25">
      <c r="A14" s="11">
        <v>96</v>
      </c>
      <c r="B14" t="s">
        <v>20</v>
      </c>
      <c r="C14">
        <v>3</v>
      </c>
      <c r="D14">
        <v>4</v>
      </c>
      <c r="E14" s="6">
        <f t="shared" si="1"/>
        <v>1.3333333333333333</v>
      </c>
      <c r="F14" s="21" t="s">
        <v>116</v>
      </c>
      <c r="G14" s="11">
        <v>79</v>
      </c>
      <c r="H14" t="s">
        <v>22</v>
      </c>
      <c r="I14">
        <v>1</v>
      </c>
      <c r="J14">
        <v>0</v>
      </c>
      <c r="K14" s="6">
        <f t="shared" si="0"/>
        <v>0</v>
      </c>
    </row>
    <row r="15" spans="1:12" x14ac:dyDescent="0.25">
      <c r="A15" s="11">
        <v>102</v>
      </c>
      <c r="B15" t="s">
        <v>21</v>
      </c>
      <c r="C15">
        <v>9</v>
      </c>
      <c r="D15">
        <v>7</v>
      </c>
      <c r="E15" s="6">
        <f t="shared" si="1"/>
        <v>0.77777777777777779</v>
      </c>
      <c r="G15" s="11">
        <v>83</v>
      </c>
      <c r="H15" t="s">
        <v>23</v>
      </c>
      <c r="I15">
        <v>1</v>
      </c>
      <c r="J15">
        <v>0</v>
      </c>
      <c r="K15" s="6">
        <f t="shared" si="0"/>
        <v>0</v>
      </c>
    </row>
    <row r="16" spans="1:12" x14ac:dyDescent="0.25">
      <c r="A16" s="11">
        <v>133</v>
      </c>
      <c r="B16" t="s">
        <v>24</v>
      </c>
      <c r="C16">
        <v>1</v>
      </c>
      <c r="D16">
        <v>0</v>
      </c>
      <c r="E16" s="6">
        <f t="shared" si="1"/>
        <v>0</v>
      </c>
      <c r="G16" s="11">
        <v>88</v>
      </c>
      <c r="H16" t="s">
        <v>25</v>
      </c>
      <c r="I16">
        <v>1</v>
      </c>
      <c r="J16">
        <v>0</v>
      </c>
      <c r="K16" s="6">
        <f t="shared" si="0"/>
        <v>0</v>
      </c>
    </row>
    <row r="17" spans="1:12" x14ac:dyDescent="0.25">
      <c r="A17" s="11">
        <v>142</v>
      </c>
      <c r="B17" t="s">
        <v>26</v>
      </c>
      <c r="C17">
        <v>3</v>
      </c>
      <c r="D17">
        <v>3</v>
      </c>
      <c r="E17" s="6">
        <f t="shared" si="1"/>
        <v>1</v>
      </c>
      <c r="F17" s="21" t="s">
        <v>97</v>
      </c>
      <c r="G17" s="11">
        <v>89</v>
      </c>
      <c r="H17" t="s">
        <v>95</v>
      </c>
      <c r="I17">
        <v>1</v>
      </c>
      <c r="J17">
        <v>0</v>
      </c>
      <c r="K17" s="6">
        <f t="shared" si="0"/>
        <v>0</v>
      </c>
    </row>
    <row r="18" spans="1:12" x14ac:dyDescent="0.25">
      <c r="A18" s="11">
        <v>154</v>
      </c>
      <c r="B18" t="s">
        <v>18</v>
      </c>
      <c r="C18">
        <v>3</v>
      </c>
      <c r="D18">
        <v>3</v>
      </c>
      <c r="E18" s="6">
        <f t="shared" si="1"/>
        <v>1</v>
      </c>
      <c r="F18" s="21" t="s">
        <v>97</v>
      </c>
      <c r="G18" s="11">
        <v>127</v>
      </c>
      <c r="H18" t="s">
        <v>27</v>
      </c>
      <c r="I18">
        <v>2</v>
      </c>
      <c r="J18">
        <v>0</v>
      </c>
      <c r="K18" s="6">
        <f t="shared" si="0"/>
        <v>0</v>
      </c>
    </row>
    <row r="19" spans="1:12" x14ac:dyDescent="0.25">
      <c r="A19" s="11">
        <v>197</v>
      </c>
      <c r="B19" t="s">
        <v>28</v>
      </c>
      <c r="C19">
        <v>1</v>
      </c>
      <c r="D19">
        <v>0</v>
      </c>
      <c r="E19" s="6">
        <f t="shared" si="1"/>
        <v>0</v>
      </c>
      <c r="G19" s="11">
        <v>165</v>
      </c>
      <c r="H19" t="s">
        <v>29</v>
      </c>
      <c r="I19">
        <v>30</v>
      </c>
      <c r="J19">
        <v>26</v>
      </c>
      <c r="K19" s="6">
        <f t="shared" si="0"/>
        <v>0.8666666666666667</v>
      </c>
    </row>
    <row r="20" spans="1:12" x14ac:dyDescent="0.25">
      <c r="A20" s="11">
        <v>209</v>
      </c>
      <c r="B20" t="s">
        <v>30</v>
      </c>
      <c r="C20">
        <v>3</v>
      </c>
      <c r="D20">
        <v>2</v>
      </c>
      <c r="E20" s="6">
        <f t="shared" si="1"/>
        <v>0.66666666666666663</v>
      </c>
      <c r="G20" s="11">
        <v>174</v>
      </c>
      <c r="H20" t="s">
        <v>31</v>
      </c>
      <c r="I20">
        <v>4</v>
      </c>
      <c r="J20">
        <v>0</v>
      </c>
      <c r="K20" s="6">
        <f t="shared" si="0"/>
        <v>0</v>
      </c>
    </row>
    <row r="21" spans="1:12" x14ac:dyDescent="0.25">
      <c r="A21" s="4" t="s">
        <v>32</v>
      </c>
      <c r="B21" s="7"/>
      <c r="C21" s="7">
        <f>SUM(C6:C20)</f>
        <v>57</v>
      </c>
      <c r="D21" s="7">
        <f>SUM(D6:D20)</f>
        <v>29</v>
      </c>
      <c r="E21" s="8">
        <f>SUM(D21/C21)</f>
        <v>0.50877192982456143</v>
      </c>
      <c r="G21" s="11">
        <v>187</v>
      </c>
      <c r="H21" t="s">
        <v>19</v>
      </c>
      <c r="I21">
        <v>2</v>
      </c>
      <c r="J21">
        <v>2</v>
      </c>
      <c r="K21" s="6">
        <f t="shared" si="0"/>
        <v>1</v>
      </c>
      <c r="L21" s="21" t="s">
        <v>97</v>
      </c>
    </row>
    <row r="22" spans="1:12" x14ac:dyDescent="0.25">
      <c r="E22" s="2"/>
      <c r="G22" s="11">
        <v>194</v>
      </c>
      <c r="H22" t="s">
        <v>33</v>
      </c>
      <c r="I22">
        <v>1</v>
      </c>
      <c r="J22">
        <v>0</v>
      </c>
      <c r="K22" s="6">
        <f t="shared" si="0"/>
        <v>0</v>
      </c>
    </row>
    <row r="23" spans="1:12" x14ac:dyDescent="0.25">
      <c r="E23" s="2"/>
      <c r="G23" s="11">
        <v>196</v>
      </c>
      <c r="H23" t="s">
        <v>34</v>
      </c>
      <c r="I23">
        <v>2</v>
      </c>
      <c r="J23">
        <v>2</v>
      </c>
      <c r="K23" s="6">
        <f t="shared" si="0"/>
        <v>1</v>
      </c>
      <c r="L23" s="21" t="s">
        <v>97</v>
      </c>
    </row>
    <row r="24" spans="1:12" x14ac:dyDescent="0.25">
      <c r="E24" s="2"/>
      <c r="G24" s="11">
        <v>204</v>
      </c>
      <c r="H24" t="s">
        <v>35</v>
      </c>
      <c r="I24">
        <v>1</v>
      </c>
      <c r="J24">
        <v>0</v>
      </c>
      <c r="K24" s="6">
        <f t="shared" si="0"/>
        <v>0</v>
      </c>
    </row>
    <row r="25" spans="1:12" x14ac:dyDescent="0.25">
      <c r="E25" s="2"/>
      <c r="G25" s="4" t="s">
        <v>32</v>
      </c>
      <c r="H25" s="7"/>
      <c r="I25" s="7">
        <f>SUM(I6:I24)</f>
        <v>82</v>
      </c>
      <c r="J25" s="7">
        <f>SUM(J6:J24)</f>
        <v>41</v>
      </c>
      <c r="K25" s="8">
        <f t="shared" si="0"/>
        <v>0.5</v>
      </c>
    </row>
    <row r="26" spans="1:12" x14ac:dyDescent="0.25">
      <c r="E26" s="2"/>
    </row>
    <row r="27" spans="1:12" x14ac:dyDescent="0.25">
      <c r="E27" s="2"/>
      <c r="G27" s="4"/>
      <c r="H27" s="7"/>
      <c r="I27" s="7"/>
      <c r="J27" s="7"/>
      <c r="K27" s="8"/>
    </row>
    <row r="28" spans="1:12" ht="15.75" x14ac:dyDescent="0.25">
      <c r="A28" s="10"/>
      <c r="B28" s="3"/>
      <c r="C28" s="10" t="s">
        <v>36</v>
      </c>
      <c r="E28" s="2"/>
    </row>
    <row r="29" spans="1:12" ht="15.75" x14ac:dyDescent="0.25">
      <c r="A29" s="4">
        <v>9</v>
      </c>
      <c r="B29" s="4" t="s">
        <v>2</v>
      </c>
      <c r="C29" s="4" t="s">
        <v>3</v>
      </c>
      <c r="D29" s="4">
        <v>2024</v>
      </c>
      <c r="E29" s="5" t="s">
        <v>4</v>
      </c>
      <c r="G29" s="10"/>
      <c r="H29" s="3" t="s">
        <v>108</v>
      </c>
      <c r="K29" s="2"/>
    </row>
    <row r="30" spans="1:12" x14ac:dyDescent="0.25">
      <c r="A30" s="11">
        <v>12</v>
      </c>
      <c r="B30" t="s">
        <v>38</v>
      </c>
      <c r="C30">
        <v>23</v>
      </c>
      <c r="D30">
        <v>14</v>
      </c>
      <c r="E30" s="6">
        <f t="shared" ref="E30:E38" si="2">SUM(D30/C30)</f>
        <v>0.60869565217391308</v>
      </c>
      <c r="G30" s="4">
        <v>9</v>
      </c>
      <c r="H30" s="4" t="s">
        <v>2</v>
      </c>
      <c r="I30" s="4" t="s">
        <v>3</v>
      </c>
      <c r="J30" s="4">
        <v>2024</v>
      </c>
      <c r="K30" s="5" t="s">
        <v>4</v>
      </c>
    </row>
    <row r="31" spans="1:12" x14ac:dyDescent="0.25">
      <c r="A31" s="11">
        <v>16</v>
      </c>
      <c r="B31" t="s">
        <v>40</v>
      </c>
      <c r="C31">
        <v>1</v>
      </c>
      <c r="D31">
        <v>0</v>
      </c>
      <c r="E31" s="6">
        <f t="shared" si="2"/>
        <v>0</v>
      </c>
      <c r="F31" s="4"/>
      <c r="G31" s="11">
        <v>13</v>
      </c>
      <c r="H31" t="s">
        <v>39</v>
      </c>
      <c r="I31">
        <v>9</v>
      </c>
      <c r="J31">
        <v>3</v>
      </c>
      <c r="K31" s="6">
        <f t="shared" ref="K31:K40" si="3">SUM(J31/I31)</f>
        <v>0.33333333333333331</v>
      </c>
      <c r="L31" s="4"/>
    </row>
    <row r="32" spans="1:12" x14ac:dyDescent="0.25">
      <c r="A32" s="11">
        <v>60</v>
      </c>
      <c r="B32" t="s">
        <v>42</v>
      </c>
      <c r="C32">
        <v>2</v>
      </c>
      <c r="D32">
        <v>2</v>
      </c>
      <c r="E32" s="6">
        <f t="shared" si="2"/>
        <v>1</v>
      </c>
      <c r="F32" s="21" t="s">
        <v>97</v>
      </c>
      <c r="G32" s="11">
        <v>14</v>
      </c>
      <c r="H32" t="s">
        <v>41</v>
      </c>
      <c r="I32">
        <v>1</v>
      </c>
      <c r="J32">
        <v>0</v>
      </c>
      <c r="K32" s="6">
        <f t="shared" si="3"/>
        <v>0</v>
      </c>
    </row>
    <row r="33" spans="1:11" x14ac:dyDescent="0.25">
      <c r="A33" s="11">
        <v>63</v>
      </c>
      <c r="B33" t="s">
        <v>92</v>
      </c>
      <c r="C33">
        <v>1</v>
      </c>
      <c r="D33">
        <v>0</v>
      </c>
      <c r="E33" s="6">
        <f t="shared" si="2"/>
        <v>0</v>
      </c>
      <c r="G33" s="11">
        <v>19</v>
      </c>
      <c r="H33" t="s">
        <v>43</v>
      </c>
      <c r="I33">
        <v>2</v>
      </c>
      <c r="J33">
        <v>0</v>
      </c>
      <c r="K33" s="6">
        <f t="shared" si="3"/>
        <v>0</v>
      </c>
    </row>
    <row r="34" spans="1:11" x14ac:dyDescent="0.25">
      <c r="A34" s="11">
        <v>74</v>
      </c>
      <c r="B34" t="s">
        <v>44</v>
      </c>
      <c r="C34">
        <v>5</v>
      </c>
      <c r="D34">
        <v>0</v>
      </c>
      <c r="E34" s="6">
        <f t="shared" si="2"/>
        <v>0</v>
      </c>
      <c r="G34" s="11">
        <v>26</v>
      </c>
      <c r="H34" t="s">
        <v>45</v>
      </c>
      <c r="I34">
        <v>8</v>
      </c>
      <c r="J34">
        <v>5</v>
      </c>
      <c r="K34" s="6">
        <f t="shared" si="3"/>
        <v>0.625</v>
      </c>
    </row>
    <row r="35" spans="1:11" x14ac:dyDescent="0.25">
      <c r="A35" s="11">
        <v>100</v>
      </c>
      <c r="B35" t="s">
        <v>46</v>
      </c>
      <c r="C35">
        <v>5</v>
      </c>
      <c r="D35">
        <v>2</v>
      </c>
      <c r="E35" s="6">
        <f t="shared" si="2"/>
        <v>0.4</v>
      </c>
      <c r="G35" s="11">
        <v>52</v>
      </c>
      <c r="H35" t="s">
        <v>47</v>
      </c>
      <c r="I35">
        <v>3</v>
      </c>
      <c r="J35">
        <v>1</v>
      </c>
      <c r="K35" s="6">
        <f t="shared" si="3"/>
        <v>0.33333333333333331</v>
      </c>
    </row>
    <row r="36" spans="1:11" x14ac:dyDescent="0.25">
      <c r="A36" s="11">
        <v>140</v>
      </c>
      <c r="B36" t="s">
        <v>48</v>
      </c>
      <c r="C36">
        <v>1</v>
      </c>
      <c r="D36">
        <v>0</v>
      </c>
      <c r="E36" s="6">
        <f t="shared" si="2"/>
        <v>0</v>
      </c>
      <c r="G36" s="11">
        <v>91</v>
      </c>
      <c r="H36" t="s">
        <v>50</v>
      </c>
      <c r="I36">
        <v>5</v>
      </c>
      <c r="J36">
        <v>0</v>
      </c>
      <c r="K36" s="6">
        <f t="shared" si="3"/>
        <v>0</v>
      </c>
    </row>
    <row r="37" spans="1:11" x14ac:dyDescent="0.25">
      <c r="A37" s="11">
        <v>176</v>
      </c>
      <c r="B37" t="s">
        <v>49</v>
      </c>
      <c r="C37">
        <v>3</v>
      </c>
      <c r="D37">
        <v>1</v>
      </c>
      <c r="E37" s="6">
        <f t="shared" si="2"/>
        <v>0.33333333333333331</v>
      </c>
      <c r="G37" s="11">
        <v>95</v>
      </c>
      <c r="H37" t="s">
        <v>51</v>
      </c>
      <c r="I37">
        <v>5</v>
      </c>
      <c r="J37">
        <v>3</v>
      </c>
      <c r="K37" s="6">
        <f t="shared" si="3"/>
        <v>0.6</v>
      </c>
    </row>
    <row r="38" spans="1:11" x14ac:dyDescent="0.25">
      <c r="A38" s="11">
        <v>177</v>
      </c>
      <c r="B38" t="s">
        <v>48</v>
      </c>
      <c r="C38">
        <v>5</v>
      </c>
      <c r="D38">
        <v>5</v>
      </c>
      <c r="E38" s="6">
        <f t="shared" si="2"/>
        <v>1</v>
      </c>
      <c r="F38" s="21" t="s">
        <v>97</v>
      </c>
      <c r="G38" s="11">
        <v>101</v>
      </c>
      <c r="H38" t="s">
        <v>52</v>
      </c>
      <c r="I38">
        <v>3</v>
      </c>
      <c r="J38">
        <v>1</v>
      </c>
      <c r="K38" s="6">
        <f t="shared" si="3"/>
        <v>0.33333333333333331</v>
      </c>
    </row>
    <row r="39" spans="1:11" x14ac:dyDescent="0.25">
      <c r="A39" s="4" t="s">
        <v>32</v>
      </c>
      <c r="B39" s="7"/>
      <c r="C39" s="7">
        <f>SUM(C31:C38)</f>
        <v>23</v>
      </c>
      <c r="D39" s="7">
        <f>SUM(D30:D38)</f>
        <v>24</v>
      </c>
      <c r="E39" s="8">
        <f>SUM(D39/C39)</f>
        <v>1.0434782608695652</v>
      </c>
      <c r="G39" s="11">
        <v>111</v>
      </c>
      <c r="H39" t="s">
        <v>53</v>
      </c>
      <c r="I39">
        <v>3</v>
      </c>
      <c r="J39">
        <v>1</v>
      </c>
      <c r="K39" s="6">
        <f t="shared" si="3"/>
        <v>0.33333333333333331</v>
      </c>
    </row>
    <row r="40" spans="1:11" x14ac:dyDescent="0.25">
      <c r="E40" s="2"/>
      <c r="G40" s="4" t="s">
        <v>32</v>
      </c>
      <c r="I40" s="7">
        <f>SUM(I30:I39)</f>
        <v>39</v>
      </c>
      <c r="J40" s="7">
        <f>SUM(J31:J39)</f>
        <v>14</v>
      </c>
      <c r="K40" s="8">
        <f t="shared" si="3"/>
        <v>0.35897435897435898</v>
      </c>
    </row>
    <row r="41" spans="1:11" x14ac:dyDescent="0.25">
      <c r="G41" s="4"/>
      <c r="I41" s="7"/>
      <c r="J41" s="7"/>
      <c r="K41" s="8"/>
    </row>
    <row r="42" spans="1:11" x14ac:dyDescent="0.25">
      <c r="G42" s="4"/>
      <c r="I42" s="7"/>
      <c r="J42" s="7"/>
      <c r="K42" s="8"/>
    </row>
    <row r="48" spans="1:11" ht="18.75" x14ac:dyDescent="0.3">
      <c r="A48" s="12"/>
      <c r="B48" s="1"/>
      <c r="E48" s="2"/>
      <c r="G48"/>
    </row>
    <row r="49" spans="1:11" ht="18.75" x14ac:dyDescent="0.3">
      <c r="A49" s="12"/>
      <c r="B49" s="16" t="s">
        <v>88</v>
      </c>
      <c r="E49" s="2"/>
      <c r="G49"/>
      <c r="H49" s="7"/>
      <c r="J49" s="17"/>
      <c r="K49" s="17"/>
    </row>
    <row r="50" spans="1:11" ht="15.75" x14ac:dyDescent="0.25">
      <c r="A50" s="13" t="s">
        <v>96</v>
      </c>
      <c r="B50" s="3"/>
      <c r="E50" s="2"/>
      <c r="G50" s="3" t="s">
        <v>54</v>
      </c>
      <c r="H50" s="3"/>
      <c r="K50" s="2"/>
    </row>
    <row r="51" spans="1:11" x14ac:dyDescent="0.25">
      <c r="A51" s="4">
        <v>6</v>
      </c>
      <c r="B51" s="4" t="s">
        <v>2</v>
      </c>
      <c r="C51" s="4" t="s">
        <v>3</v>
      </c>
      <c r="D51" s="4">
        <v>2023</v>
      </c>
      <c r="E51" s="5" t="s">
        <v>4</v>
      </c>
      <c r="F51" s="4"/>
      <c r="G51" s="4">
        <v>5</v>
      </c>
      <c r="H51" s="4" t="s">
        <v>2</v>
      </c>
      <c r="I51" s="4" t="s">
        <v>3</v>
      </c>
      <c r="J51" s="4">
        <v>2024</v>
      </c>
      <c r="K51" s="5" t="s">
        <v>4</v>
      </c>
    </row>
    <row r="52" spans="1:11" x14ac:dyDescent="0.25">
      <c r="A52" s="11">
        <v>4</v>
      </c>
      <c r="B52" t="s">
        <v>55</v>
      </c>
      <c r="C52">
        <v>5</v>
      </c>
      <c r="D52">
        <v>0</v>
      </c>
      <c r="E52" s="6">
        <f t="shared" ref="E52:E58" si="4">SUM(D52/C52)</f>
        <v>0</v>
      </c>
      <c r="G52" s="11">
        <v>20</v>
      </c>
      <c r="H52" t="s">
        <v>56</v>
      </c>
      <c r="I52">
        <v>2</v>
      </c>
      <c r="J52">
        <v>1</v>
      </c>
      <c r="K52" s="6">
        <f t="shared" ref="K52:K56" si="5">SUM(J52/I52)</f>
        <v>0.5</v>
      </c>
    </row>
    <row r="53" spans="1:11" x14ac:dyDescent="0.25">
      <c r="A53" s="11">
        <v>9</v>
      </c>
      <c r="B53" t="s">
        <v>57</v>
      </c>
      <c r="C53">
        <v>1</v>
      </c>
      <c r="D53">
        <v>0</v>
      </c>
      <c r="E53" s="6">
        <f t="shared" si="4"/>
        <v>0</v>
      </c>
      <c r="G53" s="11">
        <v>22</v>
      </c>
      <c r="H53" t="s">
        <v>58</v>
      </c>
      <c r="I53">
        <v>3</v>
      </c>
      <c r="J53">
        <v>0</v>
      </c>
      <c r="K53" s="6">
        <f t="shared" si="5"/>
        <v>0</v>
      </c>
    </row>
    <row r="54" spans="1:11" x14ac:dyDescent="0.25">
      <c r="A54" s="11">
        <v>104</v>
      </c>
      <c r="B54" t="s">
        <v>89</v>
      </c>
      <c r="C54">
        <v>2</v>
      </c>
      <c r="D54">
        <v>0</v>
      </c>
      <c r="E54" s="6">
        <f t="shared" si="4"/>
        <v>0</v>
      </c>
      <c r="G54" s="11">
        <v>27</v>
      </c>
      <c r="H54" t="s">
        <v>60</v>
      </c>
      <c r="I54">
        <v>2</v>
      </c>
      <c r="J54">
        <v>0</v>
      </c>
      <c r="K54" s="6">
        <f t="shared" si="5"/>
        <v>0</v>
      </c>
    </row>
    <row r="55" spans="1:11" x14ac:dyDescent="0.25">
      <c r="A55" s="11">
        <v>112</v>
      </c>
      <c r="B55" t="s">
        <v>59</v>
      </c>
      <c r="C55">
        <v>9</v>
      </c>
      <c r="D55">
        <v>0</v>
      </c>
      <c r="E55" s="6">
        <f t="shared" si="4"/>
        <v>0</v>
      </c>
      <c r="G55" s="11">
        <v>46</v>
      </c>
      <c r="H55" t="s">
        <v>63</v>
      </c>
      <c r="I55">
        <v>12</v>
      </c>
      <c r="J55">
        <v>8</v>
      </c>
      <c r="K55" s="6">
        <f t="shared" si="5"/>
        <v>0.66666666666666663</v>
      </c>
    </row>
    <row r="56" spans="1:11" x14ac:dyDescent="0.25">
      <c r="A56" s="11">
        <v>128</v>
      </c>
      <c r="B56" t="s">
        <v>61</v>
      </c>
      <c r="C56">
        <v>13</v>
      </c>
      <c r="D56">
        <v>6</v>
      </c>
      <c r="E56" s="6">
        <f t="shared" si="4"/>
        <v>0.46153846153846156</v>
      </c>
      <c r="G56" s="11">
        <v>195</v>
      </c>
      <c r="H56" t="s">
        <v>64</v>
      </c>
      <c r="I56">
        <v>2</v>
      </c>
      <c r="J56">
        <v>0</v>
      </c>
      <c r="K56" s="6">
        <f t="shared" si="5"/>
        <v>0</v>
      </c>
    </row>
    <row r="57" spans="1:11" x14ac:dyDescent="0.25">
      <c r="A57" s="11">
        <v>138</v>
      </c>
      <c r="B57" t="s">
        <v>62</v>
      </c>
      <c r="C57">
        <v>1</v>
      </c>
      <c r="D57">
        <v>0</v>
      </c>
      <c r="E57" s="6">
        <f t="shared" si="4"/>
        <v>0</v>
      </c>
      <c r="K57" s="6"/>
    </row>
    <row r="58" spans="1:11" x14ac:dyDescent="0.25">
      <c r="A58" s="14" t="s">
        <v>32</v>
      </c>
      <c r="B58" s="7"/>
      <c r="C58" s="7">
        <f>SUM(C52:C57)</f>
        <v>31</v>
      </c>
      <c r="D58" s="7">
        <f>SUM(D52:D57)</f>
        <v>6</v>
      </c>
      <c r="E58" s="8">
        <f t="shared" si="4"/>
        <v>0.19354838709677419</v>
      </c>
      <c r="G58" s="7" t="s">
        <v>32</v>
      </c>
      <c r="H58" s="7"/>
      <c r="I58" s="7">
        <f>SUM(I51:I57)</f>
        <v>21</v>
      </c>
      <c r="J58" s="7">
        <f>SUM(J52:J56)</f>
        <v>9</v>
      </c>
      <c r="K58" s="8">
        <f t="shared" ref="K58" si="6">SUM(J58/I58)</f>
        <v>0.42857142857142855</v>
      </c>
    </row>
    <row r="59" spans="1:11" x14ac:dyDescent="0.25">
      <c r="A59" s="15"/>
      <c r="E59" s="6"/>
      <c r="G59" s="7"/>
      <c r="H59" s="7"/>
      <c r="I59" s="7"/>
      <c r="J59" s="7"/>
      <c r="K59" s="8"/>
    </row>
    <row r="60" spans="1:11" x14ac:dyDescent="0.25">
      <c r="A60" s="15"/>
      <c r="E60" s="6"/>
    </row>
    <row r="61" spans="1:11" x14ac:dyDescent="0.25">
      <c r="A61" s="15"/>
      <c r="E61" s="6"/>
      <c r="G61"/>
    </row>
    <row r="62" spans="1:11" x14ac:dyDescent="0.25">
      <c r="A62" s="15"/>
      <c r="E62" s="6"/>
      <c r="G62"/>
      <c r="K62" s="6"/>
    </row>
    <row r="63" spans="1:11" x14ac:dyDescent="0.25">
      <c r="A63" s="15"/>
      <c r="E63" s="2"/>
      <c r="G63"/>
    </row>
    <row r="64" spans="1:11" ht="15.75" x14ac:dyDescent="0.25">
      <c r="A64" s="13" t="s">
        <v>65</v>
      </c>
      <c r="B64" s="3"/>
      <c r="E64" s="2"/>
      <c r="G64" s="3"/>
      <c r="H64" s="3" t="s">
        <v>66</v>
      </c>
      <c r="K64" s="2"/>
    </row>
    <row r="65" spans="1:12" x14ac:dyDescent="0.25">
      <c r="A65" s="4">
        <v>9</v>
      </c>
      <c r="B65" s="4" t="s">
        <v>2</v>
      </c>
      <c r="C65" s="4" t="s">
        <v>3</v>
      </c>
      <c r="D65" s="4">
        <v>2024</v>
      </c>
      <c r="E65" s="5" t="s">
        <v>4</v>
      </c>
      <c r="F65" s="4"/>
      <c r="G65" s="4"/>
      <c r="H65" s="4" t="s">
        <v>2</v>
      </c>
      <c r="I65" s="4" t="s">
        <v>3</v>
      </c>
      <c r="J65" s="4">
        <v>2024</v>
      </c>
      <c r="K65" s="5" t="s">
        <v>4</v>
      </c>
    </row>
    <row r="66" spans="1:12" x14ac:dyDescent="0.25">
      <c r="A66" s="11">
        <v>61</v>
      </c>
      <c r="B66" t="s">
        <v>67</v>
      </c>
      <c r="C66">
        <v>3</v>
      </c>
      <c r="D66">
        <v>1</v>
      </c>
      <c r="E66" s="6">
        <f t="shared" ref="E66:E75" si="7">SUM(D66/C66)</f>
        <v>0.33333333333333331</v>
      </c>
      <c r="G66">
        <v>200</v>
      </c>
      <c r="H66" t="s">
        <v>68</v>
      </c>
      <c r="I66" s="11">
        <v>0</v>
      </c>
      <c r="J66">
        <v>0</v>
      </c>
      <c r="K66" s="8">
        <v>0</v>
      </c>
    </row>
    <row r="67" spans="1:12" x14ac:dyDescent="0.25">
      <c r="A67" s="11">
        <v>64</v>
      </c>
      <c r="B67" t="s">
        <v>69</v>
      </c>
      <c r="C67">
        <v>1</v>
      </c>
      <c r="D67">
        <v>0</v>
      </c>
      <c r="E67" s="6">
        <f t="shared" si="7"/>
        <v>0</v>
      </c>
      <c r="G67"/>
      <c r="H67" t="s">
        <v>32</v>
      </c>
      <c r="I67" s="11">
        <f>I66</f>
        <v>0</v>
      </c>
      <c r="J67">
        <f>J66</f>
        <v>0</v>
      </c>
      <c r="K67" s="8">
        <v>0</v>
      </c>
    </row>
    <row r="68" spans="1:12" x14ac:dyDescent="0.25">
      <c r="A68" s="11">
        <v>66</v>
      </c>
      <c r="B68" t="s">
        <v>70</v>
      </c>
      <c r="C68">
        <v>15</v>
      </c>
      <c r="D68">
        <v>3</v>
      </c>
      <c r="E68" s="6">
        <f t="shared" si="7"/>
        <v>0.2</v>
      </c>
      <c r="G68"/>
      <c r="K68" s="6"/>
    </row>
    <row r="69" spans="1:12" x14ac:dyDescent="0.25">
      <c r="A69" s="11">
        <v>69</v>
      </c>
      <c r="B69" t="s">
        <v>71</v>
      </c>
      <c r="C69">
        <v>1</v>
      </c>
      <c r="D69">
        <v>0</v>
      </c>
      <c r="E69" s="6">
        <f t="shared" si="7"/>
        <v>0</v>
      </c>
      <c r="G69"/>
      <c r="H69" s="7" t="s">
        <v>72</v>
      </c>
      <c r="K69" s="6" t="s">
        <v>122</v>
      </c>
    </row>
    <row r="70" spans="1:12" x14ac:dyDescent="0.25">
      <c r="A70" s="11">
        <v>103</v>
      </c>
      <c r="B70" t="s">
        <v>75</v>
      </c>
      <c r="C70">
        <v>5</v>
      </c>
      <c r="D70">
        <v>2</v>
      </c>
      <c r="E70" s="6">
        <f t="shared" si="7"/>
        <v>0.4</v>
      </c>
      <c r="G70"/>
      <c r="H70" s="7" t="s">
        <v>74</v>
      </c>
      <c r="I70" s="7" t="s">
        <v>3</v>
      </c>
      <c r="J70" s="7">
        <v>2024</v>
      </c>
      <c r="K70" s="8" t="s">
        <v>4</v>
      </c>
    </row>
    <row r="71" spans="1:12" x14ac:dyDescent="0.25">
      <c r="A71" s="11">
        <v>105</v>
      </c>
      <c r="B71" t="s">
        <v>77</v>
      </c>
      <c r="C71">
        <v>1</v>
      </c>
      <c r="D71">
        <v>0</v>
      </c>
      <c r="E71" s="6">
        <f t="shared" si="7"/>
        <v>0</v>
      </c>
      <c r="G71"/>
      <c r="H71" t="s">
        <v>76</v>
      </c>
      <c r="I71">
        <f>C21</f>
        <v>57</v>
      </c>
      <c r="J71">
        <v>29</v>
      </c>
      <c r="K71" s="8">
        <f t="shared" ref="K71:K79" si="8">SUM(J71/I71)</f>
        <v>0.50877192982456143</v>
      </c>
      <c r="L71" s="21"/>
    </row>
    <row r="72" spans="1:12" x14ac:dyDescent="0.25">
      <c r="A72" s="11">
        <v>113</v>
      </c>
      <c r="B72" t="s">
        <v>79</v>
      </c>
      <c r="C72">
        <v>1</v>
      </c>
      <c r="D72">
        <v>0</v>
      </c>
      <c r="E72" s="6">
        <f t="shared" si="7"/>
        <v>0</v>
      </c>
      <c r="G72"/>
      <c r="H72" t="s">
        <v>78</v>
      </c>
      <c r="I72">
        <v>82</v>
      </c>
      <c r="J72">
        <v>41</v>
      </c>
      <c r="K72" s="8">
        <f t="shared" si="8"/>
        <v>0.5</v>
      </c>
      <c r="L72" s="21"/>
    </row>
    <row r="73" spans="1:12" x14ac:dyDescent="0.25">
      <c r="A73" s="11">
        <v>156</v>
      </c>
      <c r="B73" t="s">
        <v>81</v>
      </c>
      <c r="C73">
        <v>1</v>
      </c>
      <c r="D73">
        <v>0</v>
      </c>
      <c r="E73" s="6">
        <f>SUM(D73/C74)</f>
        <v>0</v>
      </c>
      <c r="G73"/>
      <c r="H73" t="s">
        <v>80</v>
      </c>
      <c r="I73">
        <f>C39</f>
        <v>23</v>
      </c>
      <c r="J73">
        <v>24</v>
      </c>
      <c r="K73" s="8">
        <f t="shared" si="8"/>
        <v>1.0434782608695652</v>
      </c>
      <c r="L73" s="21" t="s">
        <v>116</v>
      </c>
    </row>
    <row r="74" spans="1:12" x14ac:dyDescent="0.25">
      <c r="A74" s="11">
        <v>206</v>
      </c>
      <c r="B74" t="s">
        <v>73</v>
      </c>
      <c r="C74">
        <v>2</v>
      </c>
      <c r="D74">
        <v>0</v>
      </c>
      <c r="E74" s="6">
        <f>SUM(D74/C74)</f>
        <v>0</v>
      </c>
      <c r="G74"/>
      <c r="H74" t="s">
        <v>82</v>
      </c>
      <c r="I74">
        <f>I40</f>
        <v>39</v>
      </c>
      <c r="J74">
        <v>14</v>
      </c>
      <c r="K74" s="8">
        <f t="shared" si="8"/>
        <v>0.35897435897435898</v>
      </c>
      <c r="L74" s="21"/>
    </row>
    <row r="75" spans="1:12" x14ac:dyDescent="0.25">
      <c r="A75" s="14" t="s">
        <v>32</v>
      </c>
      <c r="B75" s="7"/>
      <c r="C75" s="7">
        <f>SUM(C66:C74)</f>
        <v>30</v>
      </c>
      <c r="D75" s="7">
        <f>SUM(D66:D74)</f>
        <v>6</v>
      </c>
      <c r="E75" s="8">
        <f t="shared" si="7"/>
        <v>0.2</v>
      </c>
      <c r="G75"/>
      <c r="H75" t="s">
        <v>83</v>
      </c>
      <c r="I75">
        <f>C58</f>
        <v>31</v>
      </c>
      <c r="J75">
        <v>6</v>
      </c>
      <c r="K75" s="8">
        <f t="shared" si="8"/>
        <v>0.19354838709677419</v>
      </c>
      <c r="L75" s="21"/>
    </row>
    <row r="76" spans="1:12" x14ac:dyDescent="0.25">
      <c r="A76" s="15"/>
      <c r="E76" s="2"/>
      <c r="G76"/>
      <c r="H76" t="s">
        <v>84</v>
      </c>
      <c r="I76">
        <v>21</v>
      </c>
      <c r="J76">
        <v>9</v>
      </c>
      <c r="K76" s="8">
        <f t="shared" si="8"/>
        <v>0.42857142857142855</v>
      </c>
      <c r="L76" s="21"/>
    </row>
    <row r="77" spans="1:12" x14ac:dyDescent="0.25">
      <c r="A77" s="15"/>
      <c r="E77" s="2"/>
      <c r="G77" s="7"/>
      <c r="H77" t="s">
        <v>85</v>
      </c>
      <c r="I77">
        <f>C75</f>
        <v>30</v>
      </c>
      <c r="J77" s="18">
        <v>6</v>
      </c>
      <c r="K77" s="8">
        <f t="shared" si="8"/>
        <v>0.2</v>
      </c>
      <c r="L77" s="21"/>
    </row>
    <row r="78" spans="1:12" x14ac:dyDescent="0.25">
      <c r="A78" s="15"/>
      <c r="E78" s="2"/>
      <c r="G78"/>
      <c r="H78" t="s">
        <v>86</v>
      </c>
      <c r="I78">
        <v>0</v>
      </c>
      <c r="K78" s="8">
        <v>0</v>
      </c>
    </row>
    <row r="79" spans="1:12" x14ac:dyDescent="0.25">
      <c r="A79" s="15"/>
      <c r="E79" s="2"/>
      <c r="G79"/>
      <c r="H79" s="7" t="s">
        <v>32</v>
      </c>
      <c r="I79" s="7">
        <f>SUM(I71:I78)</f>
        <v>283</v>
      </c>
      <c r="J79" s="7">
        <f>SUM(J71:J78)</f>
        <v>129</v>
      </c>
      <c r="K79" s="8">
        <f t="shared" si="8"/>
        <v>0.45583038869257952</v>
      </c>
    </row>
    <row r="80" spans="1:12" x14ac:dyDescent="0.25">
      <c r="A80" s="15"/>
      <c r="E80" s="2"/>
      <c r="G80"/>
      <c r="K80" s="2"/>
    </row>
    <row r="81" spans="1:7" x14ac:dyDescent="0.25">
      <c r="A81" s="15"/>
      <c r="E81" s="2"/>
      <c r="G81"/>
    </row>
    <row r="82" spans="1:7" x14ac:dyDescent="0.25">
      <c r="A82" s="15"/>
      <c r="E82" s="2"/>
      <c r="G82"/>
    </row>
    <row r="83" spans="1:7" x14ac:dyDescent="0.25">
      <c r="A83" s="15"/>
      <c r="G83"/>
    </row>
  </sheetData>
  <printOptions headings="1" gridLines="1"/>
  <pageMargins left="0.7" right="0.7" top="0.75" bottom="0.75" header="0.3" footer="0.3"/>
  <pageSetup scale="92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F3145E-014B-45EF-AE45-06834728CE78}">
  <sheetPr>
    <pageSetUpPr fitToPage="1"/>
  </sheetPr>
  <dimension ref="A1:L83"/>
  <sheetViews>
    <sheetView topLeftCell="A64" workbookViewId="0">
      <selection activeCell="K69" sqref="K69"/>
    </sheetView>
  </sheetViews>
  <sheetFormatPr defaultRowHeight="15" x14ac:dyDescent="0.25"/>
  <cols>
    <col min="1" max="1" width="6" style="11" customWidth="1"/>
    <col min="2" max="2" width="16.7109375" customWidth="1"/>
    <col min="3" max="3" width="5.42578125" customWidth="1"/>
    <col min="4" max="4" width="5" customWidth="1"/>
    <col min="5" max="5" width="10.5703125" customWidth="1"/>
    <col min="6" max="6" width="3.140625" customWidth="1"/>
    <col min="7" max="7" width="3.85546875" style="11" customWidth="1"/>
    <col min="8" max="8" width="16.7109375" customWidth="1"/>
    <col min="9" max="9" width="5.42578125" customWidth="1"/>
    <col min="10" max="10" width="4.7109375" customWidth="1"/>
    <col min="11" max="11" width="10.42578125" customWidth="1"/>
    <col min="12" max="12" width="6.28515625" customWidth="1"/>
  </cols>
  <sheetData>
    <row r="1" spans="1:12" ht="18.75" x14ac:dyDescent="0.3">
      <c r="B1" s="1" t="s">
        <v>94</v>
      </c>
    </row>
    <row r="2" spans="1:12" ht="18.75" x14ac:dyDescent="0.3">
      <c r="A2" s="9"/>
      <c r="B2" s="16" t="s">
        <v>115</v>
      </c>
      <c r="C2" s="19" t="s">
        <v>90</v>
      </c>
      <c r="E2" s="20" t="s">
        <v>93</v>
      </c>
    </row>
    <row r="3" spans="1:12" ht="18.75" x14ac:dyDescent="0.3">
      <c r="A3" s="9"/>
      <c r="B3" s="16"/>
      <c r="E3" s="2"/>
      <c r="H3" s="7"/>
      <c r="J3" s="17"/>
      <c r="K3" s="17"/>
    </row>
    <row r="4" spans="1:12" ht="15.75" x14ac:dyDescent="0.25">
      <c r="A4" s="10"/>
      <c r="B4" s="3"/>
      <c r="C4" s="10" t="s">
        <v>0</v>
      </c>
      <c r="E4" s="2"/>
      <c r="G4" s="10"/>
      <c r="H4" s="10"/>
      <c r="I4" s="10" t="s">
        <v>109</v>
      </c>
      <c r="K4" s="2"/>
    </row>
    <row r="5" spans="1:12" x14ac:dyDescent="0.25">
      <c r="A5" s="4">
        <v>15</v>
      </c>
      <c r="B5" s="4" t="s">
        <v>2</v>
      </c>
      <c r="C5" s="4" t="s">
        <v>3</v>
      </c>
      <c r="D5" s="4">
        <v>2024</v>
      </c>
      <c r="E5" s="5" t="s">
        <v>4</v>
      </c>
      <c r="F5" s="4"/>
      <c r="G5" s="4">
        <v>19</v>
      </c>
      <c r="H5" s="4" t="s">
        <v>2</v>
      </c>
      <c r="I5" s="4" t="s">
        <v>3</v>
      </c>
      <c r="J5" s="4">
        <v>2024</v>
      </c>
      <c r="K5" s="5" t="s">
        <v>4</v>
      </c>
      <c r="L5" s="4"/>
    </row>
    <row r="6" spans="1:12" x14ac:dyDescent="0.25">
      <c r="A6" s="11">
        <v>2</v>
      </c>
      <c r="B6" t="s">
        <v>5</v>
      </c>
      <c r="C6">
        <v>5</v>
      </c>
      <c r="D6">
        <v>2</v>
      </c>
      <c r="E6" s="6">
        <f>SUM(D6/C6)</f>
        <v>0.4</v>
      </c>
      <c r="G6" s="11">
        <v>10</v>
      </c>
      <c r="H6" t="s">
        <v>7</v>
      </c>
      <c r="I6">
        <v>1</v>
      </c>
      <c r="J6">
        <v>0</v>
      </c>
      <c r="K6" s="6">
        <f t="shared" ref="K6:K25" si="0">SUM(J6/I6)</f>
        <v>0</v>
      </c>
    </row>
    <row r="7" spans="1:12" x14ac:dyDescent="0.25">
      <c r="A7" s="11">
        <v>23</v>
      </c>
      <c r="B7" t="s">
        <v>6</v>
      </c>
      <c r="C7">
        <v>1</v>
      </c>
      <c r="D7">
        <v>0</v>
      </c>
      <c r="E7" s="6">
        <f t="shared" ref="E7:E20" si="1">SUM(D7/C7)</f>
        <v>0</v>
      </c>
      <c r="G7" s="11">
        <v>17</v>
      </c>
      <c r="H7" t="s">
        <v>9</v>
      </c>
      <c r="I7">
        <v>9</v>
      </c>
      <c r="J7">
        <v>2</v>
      </c>
      <c r="K7" s="6">
        <f t="shared" si="0"/>
        <v>0.22222222222222221</v>
      </c>
    </row>
    <row r="8" spans="1:12" x14ac:dyDescent="0.25">
      <c r="A8" s="11">
        <v>33</v>
      </c>
      <c r="B8" t="s">
        <v>8</v>
      </c>
      <c r="C8">
        <v>4</v>
      </c>
      <c r="D8">
        <v>0</v>
      </c>
      <c r="E8" s="6">
        <f t="shared" si="1"/>
        <v>0</v>
      </c>
      <c r="G8" s="11">
        <v>24</v>
      </c>
      <c r="H8" t="s">
        <v>10</v>
      </c>
      <c r="I8">
        <v>4</v>
      </c>
      <c r="J8">
        <v>4</v>
      </c>
      <c r="K8" s="6">
        <f t="shared" si="0"/>
        <v>1</v>
      </c>
      <c r="L8" s="21" t="s">
        <v>97</v>
      </c>
    </row>
    <row r="9" spans="1:12" x14ac:dyDescent="0.25">
      <c r="A9" s="11">
        <v>36</v>
      </c>
      <c r="B9" t="s">
        <v>87</v>
      </c>
      <c r="C9">
        <v>1</v>
      </c>
      <c r="D9">
        <v>0</v>
      </c>
      <c r="E9" s="6">
        <f t="shared" si="1"/>
        <v>0</v>
      </c>
      <c r="G9" s="11">
        <v>45</v>
      </c>
      <c r="H9" t="s">
        <v>12</v>
      </c>
      <c r="I9">
        <v>11</v>
      </c>
      <c r="J9">
        <v>0</v>
      </c>
      <c r="K9" s="6">
        <f t="shared" si="0"/>
        <v>0</v>
      </c>
    </row>
    <row r="10" spans="1:12" x14ac:dyDescent="0.25">
      <c r="A10" s="11">
        <v>56</v>
      </c>
      <c r="B10" t="s">
        <v>11</v>
      </c>
      <c r="C10">
        <v>2</v>
      </c>
      <c r="D10">
        <v>0</v>
      </c>
      <c r="E10" s="6">
        <f t="shared" si="1"/>
        <v>0</v>
      </c>
      <c r="G10" s="11">
        <v>48</v>
      </c>
      <c r="H10" t="s">
        <v>13</v>
      </c>
      <c r="I10">
        <v>4</v>
      </c>
      <c r="J10">
        <v>3</v>
      </c>
      <c r="K10" s="6">
        <f t="shared" si="0"/>
        <v>0.75</v>
      </c>
    </row>
    <row r="11" spans="1:12" x14ac:dyDescent="0.25">
      <c r="A11" s="11">
        <v>68</v>
      </c>
      <c r="B11" t="s">
        <v>14</v>
      </c>
      <c r="C11">
        <v>5</v>
      </c>
      <c r="D11">
        <v>0</v>
      </c>
      <c r="E11" s="6">
        <f t="shared" si="1"/>
        <v>0</v>
      </c>
      <c r="G11" s="11">
        <v>50</v>
      </c>
      <c r="H11" t="s">
        <v>15</v>
      </c>
      <c r="I11">
        <v>1</v>
      </c>
      <c r="J11">
        <v>0</v>
      </c>
      <c r="K11" s="6">
        <f t="shared" si="0"/>
        <v>0</v>
      </c>
    </row>
    <row r="12" spans="1:12" x14ac:dyDescent="0.25">
      <c r="A12" s="11">
        <v>72</v>
      </c>
      <c r="B12" t="s">
        <v>16</v>
      </c>
      <c r="C12">
        <v>15</v>
      </c>
      <c r="D12">
        <v>6</v>
      </c>
      <c r="E12" s="6">
        <f t="shared" si="1"/>
        <v>0.4</v>
      </c>
      <c r="G12" s="11">
        <v>71</v>
      </c>
      <c r="H12" t="s">
        <v>17</v>
      </c>
      <c r="I12">
        <v>5</v>
      </c>
      <c r="J12">
        <v>2</v>
      </c>
      <c r="K12" s="6">
        <f t="shared" si="0"/>
        <v>0.4</v>
      </c>
    </row>
    <row r="13" spans="1:12" x14ac:dyDescent="0.25">
      <c r="A13" s="11">
        <v>80</v>
      </c>
      <c r="B13" t="s">
        <v>18</v>
      </c>
      <c r="C13">
        <v>1</v>
      </c>
      <c r="D13">
        <v>0</v>
      </c>
      <c r="E13" s="6">
        <f t="shared" si="1"/>
        <v>0</v>
      </c>
      <c r="G13" s="11">
        <v>73</v>
      </c>
      <c r="H13" t="s">
        <v>19</v>
      </c>
      <c r="I13">
        <v>1</v>
      </c>
      <c r="J13">
        <v>0</v>
      </c>
      <c r="K13" s="6">
        <f t="shared" si="0"/>
        <v>0</v>
      </c>
    </row>
    <row r="14" spans="1:12" x14ac:dyDescent="0.25">
      <c r="A14" s="11">
        <v>96</v>
      </c>
      <c r="B14" t="s">
        <v>20</v>
      </c>
      <c r="C14">
        <v>3</v>
      </c>
      <c r="D14">
        <v>4</v>
      </c>
      <c r="E14" s="6">
        <f t="shared" si="1"/>
        <v>1.3333333333333333</v>
      </c>
      <c r="F14" s="21" t="s">
        <v>116</v>
      </c>
      <c r="G14" s="11">
        <v>79</v>
      </c>
      <c r="H14" t="s">
        <v>22</v>
      </c>
      <c r="I14">
        <v>1</v>
      </c>
      <c r="J14">
        <v>0</v>
      </c>
      <c r="K14" s="6">
        <f t="shared" si="0"/>
        <v>0</v>
      </c>
    </row>
    <row r="15" spans="1:12" x14ac:dyDescent="0.25">
      <c r="A15" s="11">
        <v>102</v>
      </c>
      <c r="B15" t="s">
        <v>21</v>
      </c>
      <c r="C15">
        <v>9</v>
      </c>
      <c r="D15">
        <v>7</v>
      </c>
      <c r="E15" s="6">
        <f t="shared" si="1"/>
        <v>0.77777777777777779</v>
      </c>
      <c r="G15" s="11">
        <v>83</v>
      </c>
      <c r="H15" t="s">
        <v>23</v>
      </c>
      <c r="I15">
        <v>1</v>
      </c>
      <c r="J15">
        <v>0</v>
      </c>
      <c r="K15" s="6">
        <f t="shared" si="0"/>
        <v>0</v>
      </c>
    </row>
    <row r="16" spans="1:12" x14ac:dyDescent="0.25">
      <c r="A16" s="11">
        <v>133</v>
      </c>
      <c r="B16" t="s">
        <v>24</v>
      </c>
      <c r="C16">
        <v>1</v>
      </c>
      <c r="D16">
        <v>0</v>
      </c>
      <c r="E16" s="6">
        <f t="shared" si="1"/>
        <v>0</v>
      </c>
      <c r="G16" s="11">
        <v>88</v>
      </c>
      <c r="H16" t="s">
        <v>25</v>
      </c>
      <c r="I16">
        <v>1</v>
      </c>
      <c r="J16">
        <v>0</v>
      </c>
      <c r="K16" s="6">
        <f t="shared" si="0"/>
        <v>0</v>
      </c>
    </row>
    <row r="17" spans="1:12" x14ac:dyDescent="0.25">
      <c r="A17" s="11">
        <v>142</v>
      </c>
      <c r="B17" t="s">
        <v>26</v>
      </c>
      <c r="C17">
        <v>3</v>
      </c>
      <c r="D17">
        <v>3</v>
      </c>
      <c r="E17" s="6">
        <f t="shared" si="1"/>
        <v>1</v>
      </c>
      <c r="F17" s="21" t="s">
        <v>97</v>
      </c>
      <c r="G17" s="11">
        <v>89</v>
      </c>
      <c r="H17" t="s">
        <v>95</v>
      </c>
      <c r="I17">
        <v>1</v>
      </c>
      <c r="J17">
        <v>0</v>
      </c>
      <c r="K17" s="6">
        <f t="shared" si="0"/>
        <v>0</v>
      </c>
    </row>
    <row r="18" spans="1:12" x14ac:dyDescent="0.25">
      <c r="A18" s="11">
        <v>154</v>
      </c>
      <c r="B18" t="s">
        <v>18</v>
      </c>
      <c r="C18">
        <v>3</v>
      </c>
      <c r="D18">
        <v>3</v>
      </c>
      <c r="E18" s="6">
        <f t="shared" si="1"/>
        <v>1</v>
      </c>
      <c r="F18" s="21" t="s">
        <v>97</v>
      </c>
      <c r="G18" s="11">
        <v>127</v>
      </c>
      <c r="H18" t="s">
        <v>27</v>
      </c>
      <c r="I18">
        <v>2</v>
      </c>
      <c r="J18">
        <v>0</v>
      </c>
      <c r="K18" s="6">
        <f t="shared" si="0"/>
        <v>0</v>
      </c>
    </row>
    <row r="19" spans="1:12" x14ac:dyDescent="0.25">
      <c r="A19" s="11">
        <v>197</v>
      </c>
      <c r="B19" t="s">
        <v>28</v>
      </c>
      <c r="C19">
        <v>1</v>
      </c>
      <c r="D19">
        <v>0</v>
      </c>
      <c r="E19" s="6">
        <f t="shared" si="1"/>
        <v>0</v>
      </c>
      <c r="G19" s="11">
        <v>165</v>
      </c>
      <c r="H19" t="s">
        <v>29</v>
      </c>
      <c r="I19">
        <v>30</v>
      </c>
      <c r="J19">
        <v>26</v>
      </c>
      <c r="K19" s="6">
        <f t="shared" si="0"/>
        <v>0.8666666666666667</v>
      </c>
    </row>
    <row r="20" spans="1:12" x14ac:dyDescent="0.25">
      <c r="A20" s="11">
        <v>209</v>
      </c>
      <c r="B20" t="s">
        <v>30</v>
      </c>
      <c r="C20">
        <v>3</v>
      </c>
      <c r="D20">
        <v>2</v>
      </c>
      <c r="E20" s="6">
        <f t="shared" si="1"/>
        <v>0.66666666666666663</v>
      </c>
      <c r="G20" s="11">
        <v>174</v>
      </c>
      <c r="H20" t="s">
        <v>31</v>
      </c>
      <c r="I20">
        <v>4</v>
      </c>
      <c r="J20">
        <v>0</v>
      </c>
      <c r="K20" s="6">
        <f t="shared" si="0"/>
        <v>0</v>
      </c>
    </row>
    <row r="21" spans="1:12" x14ac:dyDescent="0.25">
      <c r="A21" s="4" t="s">
        <v>32</v>
      </c>
      <c r="B21" s="7"/>
      <c r="C21" s="7">
        <f>SUM(C6:C20)</f>
        <v>57</v>
      </c>
      <c r="D21" s="7">
        <f>SUM(D6:D20)</f>
        <v>27</v>
      </c>
      <c r="E21" s="8">
        <f>SUM(D21/C21)</f>
        <v>0.47368421052631576</v>
      </c>
      <c r="G21" s="11">
        <v>187</v>
      </c>
      <c r="H21" t="s">
        <v>19</v>
      </c>
      <c r="I21">
        <v>2</v>
      </c>
      <c r="J21">
        <v>2</v>
      </c>
      <c r="K21" s="6">
        <f t="shared" si="0"/>
        <v>1</v>
      </c>
      <c r="L21" s="21" t="s">
        <v>97</v>
      </c>
    </row>
    <row r="22" spans="1:12" x14ac:dyDescent="0.25">
      <c r="E22" s="2"/>
      <c r="G22" s="11">
        <v>194</v>
      </c>
      <c r="H22" t="s">
        <v>33</v>
      </c>
      <c r="I22">
        <v>1</v>
      </c>
      <c r="J22">
        <v>0</v>
      </c>
      <c r="K22" s="6">
        <f t="shared" si="0"/>
        <v>0</v>
      </c>
    </row>
    <row r="23" spans="1:12" x14ac:dyDescent="0.25">
      <c r="E23" s="2"/>
      <c r="G23" s="11">
        <v>196</v>
      </c>
      <c r="H23" t="s">
        <v>34</v>
      </c>
      <c r="I23">
        <v>2</v>
      </c>
      <c r="J23">
        <v>2</v>
      </c>
      <c r="K23" s="6">
        <f t="shared" si="0"/>
        <v>1</v>
      </c>
      <c r="L23" s="21" t="s">
        <v>97</v>
      </c>
    </row>
    <row r="24" spans="1:12" x14ac:dyDescent="0.25">
      <c r="E24" s="2"/>
      <c r="G24" s="11">
        <v>204</v>
      </c>
      <c r="H24" t="s">
        <v>35</v>
      </c>
      <c r="I24">
        <v>1</v>
      </c>
      <c r="J24">
        <v>0</v>
      </c>
      <c r="K24" s="6">
        <f t="shared" si="0"/>
        <v>0</v>
      </c>
    </row>
    <row r="25" spans="1:12" x14ac:dyDescent="0.25">
      <c r="E25" s="2"/>
      <c r="G25" s="4" t="s">
        <v>32</v>
      </c>
      <c r="H25" s="7"/>
      <c r="I25" s="7">
        <f>SUM(I6:I24)</f>
        <v>82</v>
      </c>
      <c r="J25" s="7">
        <f>SUM(J6:J24)</f>
        <v>41</v>
      </c>
      <c r="K25" s="8">
        <f t="shared" si="0"/>
        <v>0.5</v>
      </c>
    </row>
    <row r="26" spans="1:12" x14ac:dyDescent="0.25">
      <c r="E26" s="2"/>
    </row>
    <row r="27" spans="1:12" x14ac:dyDescent="0.25">
      <c r="E27" s="2"/>
      <c r="G27" s="4"/>
      <c r="H27" s="7"/>
      <c r="I27" s="7"/>
      <c r="J27" s="7"/>
      <c r="K27" s="8"/>
    </row>
    <row r="28" spans="1:12" ht="15.75" x14ac:dyDescent="0.25">
      <c r="A28" s="10"/>
      <c r="B28" s="3"/>
      <c r="C28" s="10" t="s">
        <v>36</v>
      </c>
      <c r="E28" s="2"/>
    </row>
    <row r="29" spans="1:12" ht="15.75" x14ac:dyDescent="0.25">
      <c r="A29" s="4">
        <v>9</v>
      </c>
      <c r="B29" s="4" t="s">
        <v>2</v>
      </c>
      <c r="C29" s="4" t="s">
        <v>3</v>
      </c>
      <c r="D29" s="4">
        <v>2024</v>
      </c>
      <c r="E29" s="5" t="s">
        <v>4</v>
      </c>
      <c r="G29" s="10"/>
      <c r="H29" s="3" t="s">
        <v>108</v>
      </c>
      <c r="K29" s="2"/>
    </row>
    <row r="30" spans="1:12" x14ac:dyDescent="0.25">
      <c r="A30" s="11">
        <v>12</v>
      </c>
      <c r="B30" t="s">
        <v>38</v>
      </c>
      <c r="C30">
        <v>23</v>
      </c>
      <c r="D30">
        <v>6</v>
      </c>
      <c r="E30" s="6">
        <f t="shared" ref="E30:E38" si="2">SUM(D30/C30)</f>
        <v>0.2608695652173913</v>
      </c>
      <c r="G30" s="4">
        <v>9</v>
      </c>
      <c r="H30" s="4" t="s">
        <v>2</v>
      </c>
      <c r="I30" s="4" t="s">
        <v>3</v>
      </c>
      <c r="J30" s="4">
        <v>2024</v>
      </c>
      <c r="K30" s="5" t="s">
        <v>4</v>
      </c>
    </row>
    <row r="31" spans="1:12" x14ac:dyDescent="0.25">
      <c r="A31" s="11">
        <v>16</v>
      </c>
      <c r="B31" t="s">
        <v>40</v>
      </c>
      <c r="C31">
        <v>1</v>
      </c>
      <c r="D31">
        <v>0</v>
      </c>
      <c r="E31" s="6">
        <f t="shared" si="2"/>
        <v>0</v>
      </c>
      <c r="F31" s="4"/>
      <c r="G31" s="11">
        <v>13</v>
      </c>
      <c r="H31" t="s">
        <v>39</v>
      </c>
      <c r="I31">
        <v>9</v>
      </c>
      <c r="J31">
        <v>3</v>
      </c>
      <c r="K31" s="6">
        <f t="shared" ref="K31:K40" si="3">SUM(J31/I31)</f>
        <v>0.33333333333333331</v>
      </c>
      <c r="L31" s="4"/>
    </row>
    <row r="32" spans="1:12" x14ac:dyDescent="0.25">
      <c r="A32" s="11">
        <v>60</v>
      </c>
      <c r="B32" t="s">
        <v>42</v>
      </c>
      <c r="C32">
        <v>2</v>
      </c>
      <c r="D32">
        <v>2</v>
      </c>
      <c r="E32" s="6">
        <f t="shared" si="2"/>
        <v>1</v>
      </c>
      <c r="F32" s="21" t="s">
        <v>97</v>
      </c>
      <c r="G32" s="11">
        <v>14</v>
      </c>
      <c r="H32" t="s">
        <v>41</v>
      </c>
      <c r="I32">
        <v>1</v>
      </c>
      <c r="J32">
        <v>0</v>
      </c>
      <c r="K32" s="6">
        <f t="shared" si="3"/>
        <v>0</v>
      </c>
    </row>
    <row r="33" spans="1:11" x14ac:dyDescent="0.25">
      <c r="A33" s="11">
        <v>63</v>
      </c>
      <c r="B33" t="s">
        <v>92</v>
      </c>
      <c r="C33">
        <v>1</v>
      </c>
      <c r="D33">
        <v>0</v>
      </c>
      <c r="E33" s="6">
        <f t="shared" si="2"/>
        <v>0</v>
      </c>
      <c r="G33" s="11">
        <v>19</v>
      </c>
      <c r="H33" t="s">
        <v>43</v>
      </c>
      <c r="I33">
        <v>2</v>
      </c>
      <c r="J33">
        <v>0</v>
      </c>
      <c r="K33" s="6">
        <f t="shared" si="3"/>
        <v>0</v>
      </c>
    </row>
    <row r="34" spans="1:11" x14ac:dyDescent="0.25">
      <c r="A34" s="11">
        <v>74</v>
      </c>
      <c r="B34" t="s">
        <v>44</v>
      </c>
      <c r="C34">
        <v>5</v>
      </c>
      <c r="D34">
        <v>0</v>
      </c>
      <c r="E34" s="6">
        <f t="shared" si="2"/>
        <v>0</v>
      </c>
      <c r="G34" s="11">
        <v>26</v>
      </c>
      <c r="H34" t="s">
        <v>45</v>
      </c>
      <c r="I34">
        <v>8</v>
      </c>
      <c r="J34">
        <v>5</v>
      </c>
      <c r="K34" s="6">
        <f t="shared" si="3"/>
        <v>0.625</v>
      </c>
    </row>
    <row r="35" spans="1:11" x14ac:dyDescent="0.25">
      <c r="A35" s="11">
        <v>100</v>
      </c>
      <c r="B35" t="s">
        <v>46</v>
      </c>
      <c r="C35">
        <v>5</v>
      </c>
      <c r="D35">
        <v>2</v>
      </c>
      <c r="E35" s="6">
        <f t="shared" si="2"/>
        <v>0.4</v>
      </c>
      <c r="G35" s="11">
        <v>52</v>
      </c>
      <c r="H35" t="s">
        <v>47</v>
      </c>
      <c r="I35">
        <v>3</v>
      </c>
      <c r="J35">
        <v>0</v>
      </c>
      <c r="K35" s="6">
        <f t="shared" si="3"/>
        <v>0</v>
      </c>
    </row>
    <row r="36" spans="1:11" x14ac:dyDescent="0.25">
      <c r="A36" s="11">
        <v>140</v>
      </c>
      <c r="B36" t="s">
        <v>48</v>
      </c>
      <c r="C36">
        <v>1</v>
      </c>
      <c r="D36">
        <v>0</v>
      </c>
      <c r="E36" s="6">
        <f t="shared" si="2"/>
        <v>0</v>
      </c>
      <c r="G36" s="11">
        <v>91</v>
      </c>
      <c r="H36" t="s">
        <v>50</v>
      </c>
      <c r="I36">
        <v>5</v>
      </c>
      <c r="J36">
        <v>0</v>
      </c>
      <c r="K36" s="6">
        <f t="shared" si="3"/>
        <v>0</v>
      </c>
    </row>
    <row r="37" spans="1:11" x14ac:dyDescent="0.25">
      <c r="A37" s="11">
        <v>176</v>
      </c>
      <c r="B37" t="s">
        <v>49</v>
      </c>
      <c r="C37">
        <v>3</v>
      </c>
      <c r="D37">
        <v>1</v>
      </c>
      <c r="E37" s="6">
        <f t="shared" si="2"/>
        <v>0.33333333333333331</v>
      </c>
      <c r="G37" s="11">
        <v>95</v>
      </c>
      <c r="H37" t="s">
        <v>51</v>
      </c>
      <c r="I37">
        <v>5</v>
      </c>
      <c r="J37">
        <v>3</v>
      </c>
      <c r="K37" s="6">
        <f t="shared" si="3"/>
        <v>0.6</v>
      </c>
    </row>
    <row r="38" spans="1:11" x14ac:dyDescent="0.25">
      <c r="A38" s="11">
        <v>177</v>
      </c>
      <c r="B38" t="s">
        <v>48</v>
      </c>
      <c r="C38">
        <v>5</v>
      </c>
      <c r="D38">
        <v>5</v>
      </c>
      <c r="E38" s="6">
        <f t="shared" si="2"/>
        <v>1</v>
      </c>
      <c r="F38" s="21" t="s">
        <v>97</v>
      </c>
      <c r="G38" s="11">
        <v>101</v>
      </c>
      <c r="H38" t="s">
        <v>52</v>
      </c>
      <c r="I38">
        <v>3</v>
      </c>
      <c r="J38">
        <v>1</v>
      </c>
      <c r="K38" s="6">
        <f t="shared" si="3"/>
        <v>0.33333333333333331</v>
      </c>
    </row>
    <row r="39" spans="1:11" x14ac:dyDescent="0.25">
      <c r="A39" s="4" t="s">
        <v>32</v>
      </c>
      <c r="B39" s="7"/>
      <c r="C39" s="7">
        <f>SUM(C31:C38)</f>
        <v>23</v>
      </c>
      <c r="D39" s="7">
        <f>SUM(D30:D38)</f>
        <v>16</v>
      </c>
      <c r="E39" s="8">
        <f>SUM(D39/C39)</f>
        <v>0.69565217391304346</v>
      </c>
      <c r="G39" s="11">
        <v>111</v>
      </c>
      <c r="H39" t="s">
        <v>53</v>
      </c>
      <c r="I39">
        <v>3</v>
      </c>
      <c r="J39">
        <v>0</v>
      </c>
      <c r="K39" s="6">
        <f t="shared" si="3"/>
        <v>0</v>
      </c>
    </row>
    <row r="40" spans="1:11" x14ac:dyDescent="0.25">
      <c r="E40" s="2"/>
      <c r="G40" s="4" t="s">
        <v>32</v>
      </c>
      <c r="I40" s="7">
        <f>SUM(I30:I39)</f>
        <v>39</v>
      </c>
      <c r="J40" s="7">
        <f>SUM(J31:J39)</f>
        <v>12</v>
      </c>
      <c r="K40" s="8">
        <f t="shared" si="3"/>
        <v>0.30769230769230771</v>
      </c>
    </row>
    <row r="41" spans="1:11" x14ac:dyDescent="0.25">
      <c r="G41" s="4"/>
      <c r="I41" s="7"/>
      <c r="J41" s="7"/>
      <c r="K41" s="8"/>
    </row>
    <row r="42" spans="1:11" x14ac:dyDescent="0.25">
      <c r="G42" s="4"/>
      <c r="I42" s="7"/>
      <c r="J42" s="7"/>
      <c r="K42" s="8"/>
    </row>
    <row r="48" spans="1:11" ht="18.75" x14ac:dyDescent="0.3">
      <c r="A48" s="12"/>
      <c r="B48" s="1"/>
      <c r="E48" s="2"/>
      <c r="G48"/>
    </row>
    <row r="49" spans="1:11" ht="18.75" x14ac:dyDescent="0.3">
      <c r="A49" s="12"/>
      <c r="B49" s="16" t="s">
        <v>88</v>
      </c>
      <c r="E49" s="2"/>
      <c r="G49"/>
      <c r="H49" s="7"/>
      <c r="J49" s="17"/>
      <c r="K49" s="17"/>
    </row>
    <row r="50" spans="1:11" ht="15.75" x14ac:dyDescent="0.25">
      <c r="A50" s="13" t="s">
        <v>96</v>
      </c>
      <c r="B50" s="3"/>
      <c r="E50" s="2"/>
      <c r="G50" s="3" t="s">
        <v>54</v>
      </c>
      <c r="H50" s="3"/>
      <c r="K50" s="2"/>
    </row>
    <row r="51" spans="1:11" x14ac:dyDescent="0.25">
      <c r="A51" s="4">
        <v>6</v>
      </c>
      <c r="B51" s="4" t="s">
        <v>2</v>
      </c>
      <c r="C51" s="4" t="s">
        <v>3</v>
      </c>
      <c r="D51" s="4">
        <v>2023</v>
      </c>
      <c r="E51" s="5" t="s">
        <v>4</v>
      </c>
      <c r="F51" s="4"/>
      <c r="G51" s="4">
        <v>5</v>
      </c>
      <c r="H51" s="4" t="s">
        <v>2</v>
      </c>
      <c r="I51" s="4" t="s">
        <v>3</v>
      </c>
      <c r="J51" s="4">
        <v>2024</v>
      </c>
      <c r="K51" s="5" t="s">
        <v>4</v>
      </c>
    </row>
    <row r="52" spans="1:11" x14ac:dyDescent="0.25">
      <c r="A52" s="11">
        <v>4</v>
      </c>
      <c r="B52" t="s">
        <v>55</v>
      </c>
      <c r="C52">
        <v>5</v>
      </c>
      <c r="D52">
        <v>0</v>
      </c>
      <c r="E52" s="6">
        <f t="shared" ref="E52:E58" si="4">SUM(D52/C52)</f>
        <v>0</v>
      </c>
      <c r="G52" s="11">
        <v>20</v>
      </c>
      <c r="H52" t="s">
        <v>56</v>
      </c>
      <c r="I52">
        <v>2</v>
      </c>
      <c r="J52">
        <v>0</v>
      </c>
      <c r="K52" s="6">
        <f t="shared" ref="K52:K56" si="5">SUM(J52/I52)</f>
        <v>0</v>
      </c>
    </row>
    <row r="53" spans="1:11" x14ac:dyDescent="0.25">
      <c r="A53" s="11">
        <v>9</v>
      </c>
      <c r="B53" t="s">
        <v>57</v>
      </c>
      <c r="C53">
        <v>1</v>
      </c>
      <c r="D53">
        <v>0</v>
      </c>
      <c r="E53" s="6">
        <f t="shared" si="4"/>
        <v>0</v>
      </c>
      <c r="G53" s="11">
        <v>22</v>
      </c>
      <c r="H53" t="s">
        <v>58</v>
      </c>
      <c r="I53">
        <v>3</v>
      </c>
      <c r="J53">
        <v>0</v>
      </c>
      <c r="K53" s="6">
        <f t="shared" si="5"/>
        <v>0</v>
      </c>
    </row>
    <row r="54" spans="1:11" x14ac:dyDescent="0.25">
      <c r="A54" s="11">
        <v>104</v>
      </c>
      <c r="B54" t="s">
        <v>89</v>
      </c>
      <c r="C54">
        <v>2</v>
      </c>
      <c r="D54">
        <v>0</v>
      </c>
      <c r="E54" s="6">
        <f t="shared" si="4"/>
        <v>0</v>
      </c>
      <c r="G54" s="11">
        <v>27</v>
      </c>
      <c r="H54" t="s">
        <v>60</v>
      </c>
      <c r="I54">
        <v>2</v>
      </c>
      <c r="J54">
        <v>0</v>
      </c>
      <c r="K54" s="6">
        <f t="shared" si="5"/>
        <v>0</v>
      </c>
    </row>
    <row r="55" spans="1:11" x14ac:dyDescent="0.25">
      <c r="A55" s="11">
        <v>112</v>
      </c>
      <c r="B55" t="s">
        <v>59</v>
      </c>
      <c r="C55">
        <v>9</v>
      </c>
      <c r="D55">
        <v>0</v>
      </c>
      <c r="E55" s="6">
        <f t="shared" si="4"/>
        <v>0</v>
      </c>
      <c r="G55" s="11">
        <v>46</v>
      </c>
      <c r="H55" t="s">
        <v>63</v>
      </c>
      <c r="I55">
        <v>12</v>
      </c>
      <c r="J55">
        <v>8</v>
      </c>
      <c r="K55" s="6">
        <f t="shared" si="5"/>
        <v>0.66666666666666663</v>
      </c>
    </row>
    <row r="56" spans="1:11" x14ac:dyDescent="0.25">
      <c r="A56" s="11">
        <v>128</v>
      </c>
      <c r="B56" t="s">
        <v>61</v>
      </c>
      <c r="C56">
        <v>13</v>
      </c>
      <c r="D56">
        <v>6</v>
      </c>
      <c r="E56" s="6">
        <f t="shared" si="4"/>
        <v>0.46153846153846156</v>
      </c>
      <c r="G56" s="11">
        <v>195</v>
      </c>
      <c r="H56" t="s">
        <v>64</v>
      </c>
      <c r="I56">
        <v>2</v>
      </c>
      <c r="J56">
        <v>0</v>
      </c>
      <c r="K56" s="6">
        <f t="shared" si="5"/>
        <v>0</v>
      </c>
    </row>
    <row r="57" spans="1:11" x14ac:dyDescent="0.25">
      <c r="A57" s="11">
        <v>138</v>
      </c>
      <c r="B57" t="s">
        <v>62</v>
      </c>
      <c r="C57">
        <v>1</v>
      </c>
      <c r="D57">
        <v>0</v>
      </c>
      <c r="E57" s="6">
        <f t="shared" si="4"/>
        <v>0</v>
      </c>
      <c r="K57" s="6"/>
    </row>
    <row r="58" spans="1:11" x14ac:dyDescent="0.25">
      <c r="A58" s="14" t="s">
        <v>32</v>
      </c>
      <c r="B58" s="7"/>
      <c r="C58" s="7">
        <f>SUM(C52:C57)</f>
        <v>31</v>
      </c>
      <c r="D58" s="7">
        <f>SUM(D52:D57)</f>
        <v>6</v>
      </c>
      <c r="E58" s="8">
        <f t="shared" si="4"/>
        <v>0.19354838709677419</v>
      </c>
      <c r="G58" s="7" t="s">
        <v>32</v>
      </c>
      <c r="H58" s="7"/>
      <c r="I58" s="7">
        <f>SUM(I51:I57)</f>
        <v>21</v>
      </c>
      <c r="J58" s="7">
        <f>SUM(J52:J56)</f>
        <v>8</v>
      </c>
      <c r="K58" s="8">
        <f t="shared" ref="K58" si="6">SUM(J58/I58)</f>
        <v>0.38095238095238093</v>
      </c>
    </row>
    <row r="59" spans="1:11" x14ac:dyDescent="0.25">
      <c r="A59" s="15"/>
      <c r="E59" s="6"/>
      <c r="G59" s="7"/>
      <c r="H59" s="7"/>
      <c r="I59" s="7"/>
      <c r="J59" s="7"/>
      <c r="K59" s="8"/>
    </row>
    <row r="60" spans="1:11" x14ac:dyDescent="0.25">
      <c r="A60" s="15"/>
      <c r="E60" s="6"/>
    </row>
    <row r="61" spans="1:11" x14ac:dyDescent="0.25">
      <c r="A61" s="15"/>
      <c r="E61" s="6"/>
      <c r="G61"/>
    </row>
    <row r="62" spans="1:11" x14ac:dyDescent="0.25">
      <c r="A62" s="15"/>
      <c r="E62" s="6"/>
      <c r="G62"/>
      <c r="K62" s="6"/>
    </row>
    <row r="63" spans="1:11" x14ac:dyDescent="0.25">
      <c r="A63" s="15"/>
      <c r="E63" s="2"/>
      <c r="G63"/>
    </row>
    <row r="64" spans="1:11" ht="15.75" x14ac:dyDescent="0.25">
      <c r="A64" s="13" t="s">
        <v>65</v>
      </c>
      <c r="B64" s="3"/>
      <c r="E64" s="2"/>
      <c r="G64" s="3"/>
      <c r="H64" s="3" t="s">
        <v>66</v>
      </c>
      <c r="K64" s="2"/>
    </row>
    <row r="65" spans="1:12" x14ac:dyDescent="0.25">
      <c r="A65" s="4">
        <v>9</v>
      </c>
      <c r="B65" s="4" t="s">
        <v>2</v>
      </c>
      <c r="C65" s="4" t="s">
        <v>3</v>
      </c>
      <c r="D65" s="4">
        <v>2024</v>
      </c>
      <c r="E65" s="5" t="s">
        <v>4</v>
      </c>
      <c r="F65" s="4"/>
      <c r="G65" s="4"/>
      <c r="H65" s="4" t="s">
        <v>2</v>
      </c>
      <c r="I65" s="4" t="s">
        <v>3</v>
      </c>
      <c r="J65" s="4">
        <v>2024</v>
      </c>
      <c r="K65" s="5" t="s">
        <v>4</v>
      </c>
    </row>
    <row r="66" spans="1:12" x14ac:dyDescent="0.25">
      <c r="A66" s="11">
        <v>61</v>
      </c>
      <c r="B66" t="s">
        <v>67</v>
      </c>
      <c r="C66">
        <v>3</v>
      </c>
      <c r="D66">
        <v>0</v>
      </c>
      <c r="E66" s="6">
        <f t="shared" ref="E66:E75" si="7">SUM(D66/C66)</f>
        <v>0</v>
      </c>
      <c r="G66">
        <v>200</v>
      </c>
      <c r="H66" t="s">
        <v>68</v>
      </c>
      <c r="I66" s="11">
        <v>0</v>
      </c>
      <c r="J66">
        <v>0</v>
      </c>
      <c r="K66" s="8">
        <v>0</v>
      </c>
    </row>
    <row r="67" spans="1:12" x14ac:dyDescent="0.25">
      <c r="A67" s="11">
        <v>64</v>
      </c>
      <c r="B67" t="s">
        <v>69</v>
      </c>
      <c r="C67">
        <v>1</v>
      </c>
      <c r="D67">
        <v>0</v>
      </c>
      <c r="E67" s="6">
        <f t="shared" si="7"/>
        <v>0</v>
      </c>
      <c r="G67"/>
      <c r="H67" t="s">
        <v>32</v>
      </c>
      <c r="I67" s="11">
        <f>I66</f>
        <v>0</v>
      </c>
      <c r="J67">
        <f>J66</f>
        <v>0</v>
      </c>
      <c r="K67" s="8">
        <v>0</v>
      </c>
    </row>
    <row r="68" spans="1:12" x14ac:dyDescent="0.25">
      <c r="A68" s="11">
        <v>66</v>
      </c>
      <c r="B68" t="s">
        <v>70</v>
      </c>
      <c r="C68">
        <v>15</v>
      </c>
      <c r="D68">
        <v>3</v>
      </c>
      <c r="E68" s="6">
        <f t="shared" si="7"/>
        <v>0.2</v>
      </c>
      <c r="G68"/>
      <c r="K68" s="6"/>
    </row>
    <row r="69" spans="1:12" x14ac:dyDescent="0.25">
      <c r="A69" s="11">
        <v>69</v>
      </c>
      <c r="B69" t="s">
        <v>71</v>
      </c>
      <c r="C69">
        <v>1</v>
      </c>
      <c r="D69">
        <v>0</v>
      </c>
      <c r="E69" s="6">
        <f t="shared" si="7"/>
        <v>0</v>
      </c>
      <c r="G69"/>
      <c r="H69" s="7" t="s">
        <v>72</v>
      </c>
      <c r="K69" s="6" t="s">
        <v>122</v>
      </c>
    </row>
    <row r="70" spans="1:12" x14ac:dyDescent="0.25">
      <c r="A70" s="11">
        <v>103</v>
      </c>
      <c r="B70" t="s">
        <v>75</v>
      </c>
      <c r="C70">
        <v>5</v>
      </c>
      <c r="D70">
        <v>2</v>
      </c>
      <c r="E70" s="6">
        <f t="shared" si="7"/>
        <v>0.4</v>
      </c>
      <c r="G70"/>
      <c r="H70" s="7" t="s">
        <v>74</v>
      </c>
      <c r="I70" s="7" t="s">
        <v>3</v>
      </c>
      <c r="J70" s="7">
        <v>2024</v>
      </c>
      <c r="K70" s="8" t="s">
        <v>4</v>
      </c>
    </row>
    <row r="71" spans="1:12" x14ac:dyDescent="0.25">
      <c r="A71" s="11">
        <v>105</v>
      </c>
      <c r="B71" t="s">
        <v>77</v>
      </c>
      <c r="C71">
        <v>1</v>
      </c>
      <c r="D71">
        <v>0</v>
      </c>
      <c r="E71" s="6">
        <f t="shared" si="7"/>
        <v>0</v>
      </c>
      <c r="G71"/>
      <c r="H71" t="s">
        <v>76</v>
      </c>
      <c r="I71">
        <f>C21</f>
        <v>57</v>
      </c>
      <c r="J71">
        <v>27</v>
      </c>
      <c r="K71" s="8">
        <f t="shared" ref="K71:K79" si="8">SUM(J71/I71)</f>
        <v>0.47368421052631576</v>
      </c>
      <c r="L71" s="21"/>
    </row>
    <row r="72" spans="1:12" x14ac:dyDescent="0.25">
      <c r="A72" s="11">
        <v>113</v>
      </c>
      <c r="B72" t="s">
        <v>79</v>
      </c>
      <c r="C72">
        <v>1</v>
      </c>
      <c r="D72">
        <v>0</v>
      </c>
      <c r="E72" s="6">
        <f t="shared" si="7"/>
        <v>0</v>
      </c>
      <c r="G72"/>
      <c r="H72" t="s">
        <v>78</v>
      </c>
      <c r="I72">
        <v>82</v>
      </c>
      <c r="J72">
        <v>41</v>
      </c>
      <c r="K72" s="8">
        <f t="shared" si="8"/>
        <v>0.5</v>
      </c>
      <c r="L72" s="21"/>
    </row>
    <row r="73" spans="1:12" x14ac:dyDescent="0.25">
      <c r="A73" s="11">
        <v>156</v>
      </c>
      <c r="B73" t="s">
        <v>81</v>
      </c>
      <c r="C73">
        <v>1</v>
      </c>
      <c r="D73">
        <v>0</v>
      </c>
      <c r="E73" s="6">
        <f>SUM(D73/C74)</f>
        <v>0</v>
      </c>
      <c r="G73"/>
      <c r="H73" t="s">
        <v>80</v>
      </c>
      <c r="I73">
        <f>C39</f>
        <v>23</v>
      </c>
      <c r="J73">
        <v>16</v>
      </c>
      <c r="K73" s="8">
        <f t="shared" si="8"/>
        <v>0.69565217391304346</v>
      </c>
      <c r="L73" s="21"/>
    </row>
    <row r="74" spans="1:12" x14ac:dyDescent="0.25">
      <c r="A74" s="11">
        <v>206</v>
      </c>
      <c r="B74" t="s">
        <v>73</v>
      </c>
      <c r="C74">
        <v>2</v>
      </c>
      <c r="D74">
        <v>0</v>
      </c>
      <c r="E74" s="6">
        <f>SUM(D74/C74)</f>
        <v>0</v>
      </c>
      <c r="G74"/>
      <c r="H74" t="s">
        <v>82</v>
      </c>
      <c r="I74">
        <f>I40</f>
        <v>39</v>
      </c>
      <c r="J74">
        <v>12</v>
      </c>
      <c r="K74" s="8">
        <f t="shared" si="8"/>
        <v>0.30769230769230771</v>
      </c>
      <c r="L74" s="21"/>
    </row>
    <row r="75" spans="1:12" x14ac:dyDescent="0.25">
      <c r="A75" s="14" t="s">
        <v>32</v>
      </c>
      <c r="B75" s="7"/>
      <c r="C75" s="7">
        <f>SUM(C66:C74)</f>
        <v>30</v>
      </c>
      <c r="D75" s="7">
        <f>SUM(D66:D74)</f>
        <v>5</v>
      </c>
      <c r="E75" s="8">
        <f t="shared" si="7"/>
        <v>0.16666666666666666</v>
      </c>
      <c r="G75"/>
      <c r="H75" t="s">
        <v>83</v>
      </c>
      <c r="I75">
        <f>C58</f>
        <v>31</v>
      </c>
      <c r="J75">
        <v>6</v>
      </c>
      <c r="K75" s="8">
        <f t="shared" si="8"/>
        <v>0.19354838709677419</v>
      </c>
      <c r="L75" s="21"/>
    </row>
    <row r="76" spans="1:12" x14ac:dyDescent="0.25">
      <c r="A76" s="15"/>
      <c r="E76" s="2"/>
      <c r="G76"/>
      <c r="H76" t="s">
        <v>84</v>
      </c>
      <c r="I76">
        <v>21</v>
      </c>
      <c r="J76">
        <v>8</v>
      </c>
      <c r="K76" s="8">
        <f t="shared" si="8"/>
        <v>0.38095238095238093</v>
      </c>
      <c r="L76" s="21"/>
    </row>
    <row r="77" spans="1:12" x14ac:dyDescent="0.25">
      <c r="A77" s="15"/>
      <c r="E77" s="2"/>
      <c r="G77" s="7"/>
      <c r="H77" t="s">
        <v>85</v>
      </c>
      <c r="I77">
        <f>C75</f>
        <v>30</v>
      </c>
      <c r="J77" s="18">
        <v>5</v>
      </c>
      <c r="K77" s="8">
        <f t="shared" si="8"/>
        <v>0.16666666666666666</v>
      </c>
      <c r="L77" s="21"/>
    </row>
    <row r="78" spans="1:12" x14ac:dyDescent="0.25">
      <c r="A78" s="15"/>
      <c r="E78" s="2"/>
      <c r="G78"/>
      <c r="H78" t="s">
        <v>86</v>
      </c>
      <c r="I78">
        <v>0</v>
      </c>
      <c r="K78" s="8">
        <v>0</v>
      </c>
    </row>
    <row r="79" spans="1:12" x14ac:dyDescent="0.25">
      <c r="A79" s="15"/>
      <c r="E79" s="2"/>
      <c r="G79"/>
      <c r="H79" s="7" t="s">
        <v>32</v>
      </c>
      <c r="I79" s="7">
        <f>SUM(I71:I78)</f>
        <v>283</v>
      </c>
      <c r="J79" s="7">
        <f>SUM(J71:J78)</f>
        <v>115</v>
      </c>
      <c r="K79" s="8">
        <f t="shared" si="8"/>
        <v>0.40636042402826855</v>
      </c>
    </row>
    <row r="80" spans="1:12" x14ac:dyDescent="0.25">
      <c r="A80" s="15"/>
      <c r="E80" s="2"/>
      <c r="G80"/>
      <c r="K80" s="2"/>
    </row>
    <row r="81" spans="1:7" x14ac:dyDescent="0.25">
      <c r="A81" s="15"/>
      <c r="E81" s="2"/>
      <c r="G81"/>
    </row>
    <row r="82" spans="1:7" x14ac:dyDescent="0.25">
      <c r="A82" s="15"/>
      <c r="E82" s="2"/>
      <c r="G82"/>
    </row>
    <row r="83" spans="1:7" x14ac:dyDescent="0.25">
      <c r="A83" s="15"/>
      <c r="G83"/>
    </row>
  </sheetData>
  <printOptions headings="1" gridLines="1"/>
  <pageMargins left="0.7" right="0.7" top="0.75" bottom="0.75" header="0.3" footer="0.3"/>
  <pageSetup scale="92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81D3E5-4762-4411-A7F2-3E215AF45774}">
  <sheetPr>
    <pageSetUpPr fitToPage="1"/>
  </sheetPr>
  <dimension ref="A1:L83"/>
  <sheetViews>
    <sheetView topLeftCell="A61" workbookViewId="0">
      <selection activeCell="K69" sqref="K69"/>
    </sheetView>
  </sheetViews>
  <sheetFormatPr defaultRowHeight="15" x14ac:dyDescent="0.25"/>
  <cols>
    <col min="1" max="1" width="6" style="11" customWidth="1"/>
    <col min="2" max="2" width="16.7109375" customWidth="1"/>
    <col min="3" max="3" width="5.42578125" customWidth="1"/>
    <col min="4" max="4" width="5" customWidth="1"/>
    <col min="5" max="5" width="10.5703125" customWidth="1"/>
    <col min="6" max="6" width="3.140625" customWidth="1"/>
    <col min="7" max="7" width="3.85546875" style="11" customWidth="1"/>
    <col min="8" max="8" width="16.7109375" customWidth="1"/>
    <col min="9" max="9" width="5.42578125" customWidth="1"/>
    <col min="10" max="10" width="4.7109375" customWidth="1"/>
    <col min="11" max="11" width="10.42578125" customWidth="1"/>
    <col min="12" max="12" width="6.28515625" customWidth="1"/>
  </cols>
  <sheetData>
    <row r="1" spans="1:12" ht="18.75" x14ac:dyDescent="0.3">
      <c r="B1" s="1" t="s">
        <v>94</v>
      </c>
    </row>
    <row r="2" spans="1:12" ht="18.75" x14ac:dyDescent="0.3">
      <c r="A2" s="9"/>
      <c r="B2" s="16" t="s">
        <v>114</v>
      </c>
      <c r="C2" s="19" t="s">
        <v>90</v>
      </c>
      <c r="E2" s="20" t="s">
        <v>93</v>
      </c>
    </row>
    <row r="3" spans="1:12" ht="18.75" x14ac:dyDescent="0.3">
      <c r="A3" s="9"/>
      <c r="B3" s="16"/>
      <c r="E3" s="2"/>
      <c r="H3" s="7"/>
      <c r="J3" s="17"/>
      <c r="K3" s="17"/>
    </row>
    <row r="4" spans="1:12" ht="15.75" x14ac:dyDescent="0.25">
      <c r="A4" s="10"/>
      <c r="B4" s="3"/>
      <c r="C4" s="10" t="s">
        <v>0</v>
      </c>
      <c r="E4" s="2"/>
      <c r="G4" s="10"/>
      <c r="H4" s="10"/>
      <c r="I4" s="10" t="s">
        <v>109</v>
      </c>
      <c r="K4" s="2"/>
    </row>
    <row r="5" spans="1:12" x14ac:dyDescent="0.25">
      <c r="A5" s="4">
        <v>15</v>
      </c>
      <c r="B5" s="4" t="s">
        <v>2</v>
      </c>
      <c r="C5" s="4" t="s">
        <v>3</v>
      </c>
      <c r="D5" s="4">
        <v>2024</v>
      </c>
      <c r="E5" s="5" t="s">
        <v>4</v>
      </c>
      <c r="F5" s="4"/>
      <c r="G5" s="4">
        <v>19</v>
      </c>
      <c r="H5" s="4" t="s">
        <v>2</v>
      </c>
      <c r="I5" s="4" t="s">
        <v>3</v>
      </c>
      <c r="J5" s="4">
        <v>2024</v>
      </c>
      <c r="K5" s="5" t="s">
        <v>4</v>
      </c>
      <c r="L5" s="4"/>
    </row>
    <row r="6" spans="1:12" x14ac:dyDescent="0.25">
      <c r="A6" s="11">
        <v>2</v>
      </c>
      <c r="B6" t="s">
        <v>5</v>
      </c>
      <c r="C6">
        <v>5</v>
      </c>
      <c r="D6">
        <v>2</v>
      </c>
      <c r="E6" s="6">
        <f>SUM(D6/C6)</f>
        <v>0.4</v>
      </c>
      <c r="G6" s="11">
        <v>10</v>
      </c>
      <c r="H6" t="s">
        <v>7</v>
      </c>
      <c r="I6">
        <v>1</v>
      </c>
      <c r="J6">
        <v>0</v>
      </c>
      <c r="K6" s="6">
        <f t="shared" ref="K6:K25" si="0">SUM(J6/I6)</f>
        <v>0</v>
      </c>
    </row>
    <row r="7" spans="1:12" x14ac:dyDescent="0.25">
      <c r="A7" s="11">
        <v>23</v>
      </c>
      <c r="B7" t="s">
        <v>6</v>
      </c>
      <c r="C7">
        <v>1</v>
      </c>
      <c r="D7">
        <v>0</v>
      </c>
      <c r="E7" s="6">
        <f t="shared" ref="E7:E20" si="1">SUM(D7/C7)</f>
        <v>0</v>
      </c>
      <c r="G7" s="11">
        <v>17</v>
      </c>
      <c r="H7" t="s">
        <v>9</v>
      </c>
      <c r="I7">
        <v>9</v>
      </c>
      <c r="J7">
        <v>2</v>
      </c>
      <c r="K7" s="6">
        <f t="shared" si="0"/>
        <v>0.22222222222222221</v>
      </c>
    </row>
    <row r="8" spans="1:12" x14ac:dyDescent="0.25">
      <c r="A8" s="11">
        <v>33</v>
      </c>
      <c r="B8" t="s">
        <v>8</v>
      </c>
      <c r="C8">
        <v>4</v>
      </c>
      <c r="D8">
        <v>0</v>
      </c>
      <c r="E8" s="6">
        <f t="shared" si="1"/>
        <v>0</v>
      </c>
      <c r="G8" s="11">
        <v>24</v>
      </c>
      <c r="H8" t="s">
        <v>10</v>
      </c>
      <c r="I8">
        <v>4</v>
      </c>
      <c r="J8">
        <v>4</v>
      </c>
      <c r="K8" s="6">
        <f t="shared" si="0"/>
        <v>1</v>
      </c>
      <c r="L8" s="21" t="s">
        <v>97</v>
      </c>
    </row>
    <row r="9" spans="1:12" x14ac:dyDescent="0.25">
      <c r="A9" s="11">
        <v>36</v>
      </c>
      <c r="B9" t="s">
        <v>87</v>
      </c>
      <c r="C9">
        <v>1</v>
      </c>
      <c r="D9">
        <v>0</v>
      </c>
      <c r="E9" s="6">
        <f t="shared" si="1"/>
        <v>0</v>
      </c>
      <c r="G9" s="11">
        <v>45</v>
      </c>
      <c r="H9" t="s">
        <v>12</v>
      </c>
      <c r="I9">
        <v>11</v>
      </c>
      <c r="J9">
        <v>0</v>
      </c>
      <c r="K9" s="6">
        <f t="shared" si="0"/>
        <v>0</v>
      </c>
    </row>
    <row r="10" spans="1:12" x14ac:dyDescent="0.25">
      <c r="A10" s="11">
        <v>56</v>
      </c>
      <c r="B10" t="s">
        <v>11</v>
      </c>
      <c r="C10">
        <v>2</v>
      </c>
      <c r="D10">
        <v>0</v>
      </c>
      <c r="E10" s="6">
        <f t="shared" si="1"/>
        <v>0</v>
      </c>
      <c r="G10" s="11">
        <v>48</v>
      </c>
      <c r="H10" t="s">
        <v>13</v>
      </c>
      <c r="I10">
        <v>4</v>
      </c>
      <c r="J10">
        <v>3</v>
      </c>
      <c r="K10" s="6">
        <f t="shared" si="0"/>
        <v>0.75</v>
      </c>
    </row>
    <row r="11" spans="1:12" x14ac:dyDescent="0.25">
      <c r="A11" s="11">
        <v>68</v>
      </c>
      <c r="B11" t="s">
        <v>14</v>
      </c>
      <c r="C11">
        <v>5</v>
      </c>
      <c r="D11">
        <v>0</v>
      </c>
      <c r="E11" s="6">
        <f t="shared" si="1"/>
        <v>0</v>
      </c>
      <c r="G11" s="11">
        <v>50</v>
      </c>
      <c r="H11" t="s">
        <v>15</v>
      </c>
      <c r="I11">
        <v>1</v>
      </c>
      <c r="J11">
        <v>0</v>
      </c>
      <c r="K11" s="6">
        <f t="shared" si="0"/>
        <v>0</v>
      </c>
    </row>
    <row r="12" spans="1:12" x14ac:dyDescent="0.25">
      <c r="A12" s="11">
        <v>72</v>
      </c>
      <c r="B12" t="s">
        <v>16</v>
      </c>
      <c r="C12">
        <v>15</v>
      </c>
      <c r="D12">
        <v>6</v>
      </c>
      <c r="E12" s="6">
        <f t="shared" si="1"/>
        <v>0.4</v>
      </c>
      <c r="G12" s="11">
        <v>71</v>
      </c>
      <c r="H12" t="s">
        <v>17</v>
      </c>
      <c r="I12">
        <v>5</v>
      </c>
      <c r="J12">
        <v>0</v>
      </c>
      <c r="K12" s="6">
        <f t="shared" si="0"/>
        <v>0</v>
      </c>
    </row>
    <row r="13" spans="1:12" x14ac:dyDescent="0.25">
      <c r="A13" s="11">
        <v>80</v>
      </c>
      <c r="B13" t="s">
        <v>18</v>
      </c>
      <c r="C13">
        <v>1</v>
      </c>
      <c r="D13">
        <v>0</v>
      </c>
      <c r="E13" s="6">
        <f t="shared" si="1"/>
        <v>0</v>
      </c>
      <c r="G13" s="11">
        <v>73</v>
      </c>
      <c r="H13" t="s">
        <v>19</v>
      </c>
      <c r="I13">
        <v>1</v>
      </c>
      <c r="J13">
        <v>0</v>
      </c>
      <c r="K13" s="6">
        <f t="shared" si="0"/>
        <v>0</v>
      </c>
    </row>
    <row r="14" spans="1:12" x14ac:dyDescent="0.25">
      <c r="A14" s="11">
        <v>96</v>
      </c>
      <c r="B14" t="s">
        <v>20</v>
      </c>
      <c r="C14">
        <v>3</v>
      </c>
      <c r="D14">
        <v>0</v>
      </c>
      <c r="E14" s="6">
        <f t="shared" si="1"/>
        <v>0</v>
      </c>
      <c r="G14" s="11">
        <v>79</v>
      </c>
      <c r="H14" t="s">
        <v>22</v>
      </c>
      <c r="I14">
        <v>1</v>
      </c>
      <c r="J14">
        <v>0</v>
      </c>
      <c r="K14" s="6">
        <f t="shared" si="0"/>
        <v>0</v>
      </c>
    </row>
    <row r="15" spans="1:12" x14ac:dyDescent="0.25">
      <c r="A15" s="11">
        <v>102</v>
      </c>
      <c r="B15" t="s">
        <v>21</v>
      </c>
      <c r="C15">
        <v>9</v>
      </c>
      <c r="D15">
        <v>0</v>
      </c>
      <c r="E15" s="6">
        <f t="shared" si="1"/>
        <v>0</v>
      </c>
      <c r="G15" s="11">
        <v>83</v>
      </c>
      <c r="H15" t="s">
        <v>23</v>
      </c>
      <c r="I15">
        <v>1</v>
      </c>
      <c r="J15">
        <v>0</v>
      </c>
      <c r="K15" s="6">
        <f t="shared" si="0"/>
        <v>0</v>
      </c>
    </row>
    <row r="16" spans="1:12" x14ac:dyDescent="0.25">
      <c r="A16" s="11">
        <v>133</v>
      </c>
      <c r="B16" t="s">
        <v>24</v>
      </c>
      <c r="C16">
        <v>1</v>
      </c>
      <c r="D16">
        <v>0</v>
      </c>
      <c r="E16" s="6">
        <f t="shared" si="1"/>
        <v>0</v>
      </c>
      <c r="G16" s="11">
        <v>88</v>
      </c>
      <c r="H16" t="s">
        <v>25</v>
      </c>
      <c r="I16">
        <v>1</v>
      </c>
      <c r="J16">
        <v>0</v>
      </c>
      <c r="K16" s="6">
        <f t="shared" si="0"/>
        <v>0</v>
      </c>
    </row>
    <row r="17" spans="1:12" x14ac:dyDescent="0.25">
      <c r="A17" s="11">
        <v>142</v>
      </c>
      <c r="B17" t="s">
        <v>26</v>
      </c>
      <c r="C17">
        <v>3</v>
      </c>
      <c r="D17">
        <v>3</v>
      </c>
      <c r="E17" s="6">
        <f t="shared" si="1"/>
        <v>1</v>
      </c>
      <c r="F17" s="21" t="s">
        <v>97</v>
      </c>
      <c r="G17" s="11">
        <v>89</v>
      </c>
      <c r="H17" t="s">
        <v>95</v>
      </c>
      <c r="I17">
        <v>1</v>
      </c>
      <c r="J17">
        <v>0</v>
      </c>
      <c r="K17" s="6">
        <f t="shared" si="0"/>
        <v>0</v>
      </c>
    </row>
    <row r="18" spans="1:12" x14ac:dyDescent="0.25">
      <c r="A18" s="11">
        <v>154</v>
      </c>
      <c r="B18" t="s">
        <v>18</v>
      </c>
      <c r="C18">
        <v>3</v>
      </c>
      <c r="D18">
        <v>3</v>
      </c>
      <c r="E18" s="6">
        <f t="shared" si="1"/>
        <v>1</v>
      </c>
      <c r="F18" s="21" t="s">
        <v>97</v>
      </c>
      <c r="G18" s="11">
        <v>127</v>
      </c>
      <c r="H18" t="s">
        <v>27</v>
      </c>
      <c r="I18">
        <v>2</v>
      </c>
      <c r="J18">
        <v>0</v>
      </c>
      <c r="K18" s="6">
        <f t="shared" si="0"/>
        <v>0</v>
      </c>
    </row>
    <row r="19" spans="1:12" x14ac:dyDescent="0.25">
      <c r="A19" s="11">
        <v>197</v>
      </c>
      <c r="B19" t="s">
        <v>28</v>
      </c>
      <c r="C19">
        <v>1</v>
      </c>
      <c r="D19">
        <v>0</v>
      </c>
      <c r="E19" s="6">
        <f t="shared" si="1"/>
        <v>0</v>
      </c>
      <c r="G19" s="11">
        <v>165</v>
      </c>
      <c r="H19" t="s">
        <v>29</v>
      </c>
      <c r="I19">
        <v>30</v>
      </c>
      <c r="J19">
        <v>7</v>
      </c>
      <c r="K19" s="6">
        <f t="shared" si="0"/>
        <v>0.23333333333333334</v>
      </c>
    </row>
    <row r="20" spans="1:12" x14ac:dyDescent="0.25">
      <c r="A20" s="11">
        <v>209</v>
      </c>
      <c r="B20" t="s">
        <v>30</v>
      </c>
      <c r="C20">
        <v>3</v>
      </c>
      <c r="D20">
        <v>2</v>
      </c>
      <c r="E20" s="6">
        <f t="shared" si="1"/>
        <v>0.66666666666666663</v>
      </c>
      <c r="G20" s="11">
        <v>174</v>
      </c>
      <c r="H20" t="s">
        <v>31</v>
      </c>
      <c r="I20">
        <v>4</v>
      </c>
      <c r="J20">
        <v>0</v>
      </c>
      <c r="K20" s="6">
        <f t="shared" si="0"/>
        <v>0</v>
      </c>
    </row>
    <row r="21" spans="1:12" x14ac:dyDescent="0.25">
      <c r="A21" s="4" t="s">
        <v>32</v>
      </c>
      <c r="B21" s="7"/>
      <c r="C21" s="7">
        <f>SUM(C6:C20)</f>
        <v>57</v>
      </c>
      <c r="D21" s="7">
        <f>SUM(D6:D20)</f>
        <v>16</v>
      </c>
      <c r="E21" s="8">
        <f>SUM(D21/C21)</f>
        <v>0.2807017543859649</v>
      </c>
      <c r="G21" s="11">
        <v>187</v>
      </c>
      <c r="H21" t="s">
        <v>19</v>
      </c>
      <c r="I21">
        <v>2</v>
      </c>
      <c r="J21">
        <v>2</v>
      </c>
      <c r="K21" s="6">
        <f t="shared" si="0"/>
        <v>1</v>
      </c>
      <c r="L21" s="21" t="s">
        <v>97</v>
      </c>
    </row>
    <row r="22" spans="1:12" x14ac:dyDescent="0.25">
      <c r="E22" s="2"/>
      <c r="G22" s="11">
        <v>194</v>
      </c>
      <c r="H22" t="s">
        <v>33</v>
      </c>
      <c r="I22">
        <v>1</v>
      </c>
      <c r="J22">
        <v>0</v>
      </c>
      <c r="K22" s="6">
        <f t="shared" si="0"/>
        <v>0</v>
      </c>
    </row>
    <row r="23" spans="1:12" x14ac:dyDescent="0.25">
      <c r="E23" s="2"/>
      <c r="G23" s="11">
        <v>196</v>
      </c>
      <c r="H23" t="s">
        <v>34</v>
      </c>
      <c r="I23">
        <v>2</v>
      </c>
      <c r="J23">
        <v>2</v>
      </c>
      <c r="K23" s="6">
        <f t="shared" si="0"/>
        <v>1</v>
      </c>
      <c r="L23" s="21" t="s">
        <v>97</v>
      </c>
    </row>
    <row r="24" spans="1:12" x14ac:dyDescent="0.25">
      <c r="E24" s="2"/>
      <c r="G24" s="11">
        <v>204</v>
      </c>
      <c r="H24" t="s">
        <v>35</v>
      </c>
      <c r="I24">
        <v>1</v>
      </c>
      <c r="J24">
        <v>0</v>
      </c>
      <c r="K24" s="6">
        <f t="shared" si="0"/>
        <v>0</v>
      </c>
    </row>
    <row r="25" spans="1:12" x14ac:dyDescent="0.25">
      <c r="E25" s="2"/>
      <c r="G25" s="4" t="s">
        <v>32</v>
      </c>
      <c r="H25" s="7"/>
      <c r="I25" s="7">
        <f>SUM(I6:I24)</f>
        <v>82</v>
      </c>
      <c r="J25" s="7">
        <f>SUM(J6:J24)</f>
        <v>20</v>
      </c>
      <c r="K25" s="8">
        <f t="shared" si="0"/>
        <v>0.24390243902439024</v>
      </c>
    </row>
    <row r="26" spans="1:12" x14ac:dyDescent="0.25">
      <c r="E26" s="2"/>
    </row>
    <row r="27" spans="1:12" x14ac:dyDescent="0.25">
      <c r="E27" s="2"/>
      <c r="G27" s="4"/>
      <c r="H27" s="7"/>
      <c r="I27" s="7"/>
      <c r="J27" s="7"/>
      <c r="K27" s="8"/>
    </row>
    <row r="28" spans="1:12" ht="15.75" x14ac:dyDescent="0.25">
      <c r="A28" s="10"/>
      <c r="B28" s="3"/>
      <c r="C28" s="10" t="s">
        <v>36</v>
      </c>
      <c r="E28" s="2"/>
    </row>
    <row r="29" spans="1:12" ht="15.75" x14ac:dyDescent="0.25">
      <c r="A29" s="4">
        <v>9</v>
      </c>
      <c r="B29" s="4" t="s">
        <v>2</v>
      </c>
      <c r="C29" s="4" t="s">
        <v>3</v>
      </c>
      <c r="D29" s="4">
        <v>2024</v>
      </c>
      <c r="E29" s="5" t="s">
        <v>4</v>
      </c>
      <c r="G29" s="10"/>
      <c r="H29" s="3" t="s">
        <v>108</v>
      </c>
      <c r="K29" s="2"/>
    </row>
    <row r="30" spans="1:12" x14ac:dyDescent="0.25">
      <c r="A30" s="11">
        <v>12</v>
      </c>
      <c r="B30" t="s">
        <v>38</v>
      </c>
      <c r="C30">
        <v>23</v>
      </c>
      <c r="D30">
        <v>6</v>
      </c>
      <c r="E30" s="6">
        <f t="shared" ref="E30:E38" si="2">SUM(D30/C30)</f>
        <v>0.2608695652173913</v>
      </c>
      <c r="G30" s="4">
        <v>9</v>
      </c>
      <c r="H30" s="4" t="s">
        <v>2</v>
      </c>
      <c r="I30" s="4" t="s">
        <v>3</v>
      </c>
      <c r="J30" s="4">
        <v>2024</v>
      </c>
      <c r="K30" s="5" t="s">
        <v>4</v>
      </c>
    </row>
    <row r="31" spans="1:12" x14ac:dyDescent="0.25">
      <c r="A31" s="11">
        <v>16</v>
      </c>
      <c r="B31" t="s">
        <v>40</v>
      </c>
      <c r="C31">
        <v>1</v>
      </c>
      <c r="D31">
        <v>0</v>
      </c>
      <c r="E31" s="6">
        <f t="shared" si="2"/>
        <v>0</v>
      </c>
      <c r="F31" s="4"/>
      <c r="G31" s="11">
        <v>13</v>
      </c>
      <c r="H31" t="s">
        <v>39</v>
      </c>
      <c r="I31">
        <v>9</v>
      </c>
      <c r="J31">
        <v>3</v>
      </c>
      <c r="K31" s="6">
        <f t="shared" ref="K31:K40" si="3">SUM(J31/I31)</f>
        <v>0.33333333333333331</v>
      </c>
      <c r="L31" s="4"/>
    </row>
    <row r="32" spans="1:12" x14ac:dyDescent="0.25">
      <c r="A32" s="11">
        <v>60</v>
      </c>
      <c r="B32" t="s">
        <v>42</v>
      </c>
      <c r="C32">
        <v>2</v>
      </c>
      <c r="D32">
        <v>2</v>
      </c>
      <c r="E32" s="6">
        <f t="shared" si="2"/>
        <v>1</v>
      </c>
      <c r="G32" s="11">
        <v>14</v>
      </c>
      <c r="H32" t="s">
        <v>41</v>
      </c>
      <c r="I32">
        <v>1</v>
      </c>
      <c r="J32">
        <v>0</v>
      </c>
      <c r="K32" s="6">
        <f t="shared" si="3"/>
        <v>0</v>
      </c>
    </row>
    <row r="33" spans="1:11" x14ac:dyDescent="0.25">
      <c r="A33" s="11">
        <v>63</v>
      </c>
      <c r="B33" t="s">
        <v>92</v>
      </c>
      <c r="C33">
        <v>1</v>
      </c>
      <c r="D33">
        <v>0</v>
      </c>
      <c r="E33" s="6">
        <f t="shared" si="2"/>
        <v>0</v>
      </c>
      <c r="G33" s="11">
        <v>19</v>
      </c>
      <c r="H33" t="s">
        <v>43</v>
      </c>
      <c r="I33">
        <v>2</v>
      </c>
      <c r="J33">
        <v>0</v>
      </c>
      <c r="K33" s="6">
        <f t="shared" si="3"/>
        <v>0</v>
      </c>
    </row>
    <row r="34" spans="1:11" x14ac:dyDescent="0.25">
      <c r="A34" s="11">
        <v>74</v>
      </c>
      <c r="B34" t="s">
        <v>44</v>
      </c>
      <c r="C34">
        <v>5</v>
      </c>
      <c r="D34">
        <v>0</v>
      </c>
      <c r="E34" s="6">
        <f t="shared" si="2"/>
        <v>0</v>
      </c>
      <c r="G34" s="11">
        <v>26</v>
      </c>
      <c r="H34" t="s">
        <v>45</v>
      </c>
      <c r="I34">
        <v>8</v>
      </c>
      <c r="J34">
        <v>5</v>
      </c>
      <c r="K34" s="6">
        <f t="shared" si="3"/>
        <v>0.625</v>
      </c>
    </row>
    <row r="35" spans="1:11" x14ac:dyDescent="0.25">
      <c r="A35" s="11">
        <v>100</v>
      </c>
      <c r="B35" t="s">
        <v>46</v>
      </c>
      <c r="C35">
        <v>5</v>
      </c>
      <c r="D35">
        <v>2</v>
      </c>
      <c r="E35" s="6">
        <f t="shared" si="2"/>
        <v>0.4</v>
      </c>
      <c r="G35" s="11">
        <v>52</v>
      </c>
      <c r="H35" t="s">
        <v>47</v>
      </c>
      <c r="I35">
        <v>3</v>
      </c>
      <c r="J35">
        <v>0</v>
      </c>
      <c r="K35" s="6">
        <f t="shared" si="3"/>
        <v>0</v>
      </c>
    </row>
    <row r="36" spans="1:11" x14ac:dyDescent="0.25">
      <c r="A36" s="11">
        <v>140</v>
      </c>
      <c r="B36" t="s">
        <v>48</v>
      </c>
      <c r="C36">
        <v>1</v>
      </c>
      <c r="D36">
        <v>0</v>
      </c>
      <c r="E36" s="6">
        <f t="shared" si="2"/>
        <v>0</v>
      </c>
      <c r="G36" s="11">
        <v>91</v>
      </c>
      <c r="H36" t="s">
        <v>50</v>
      </c>
      <c r="I36">
        <v>5</v>
      </c>
      <c r="J36">
        <v>0</v>
      </c>
      <c r="K36" s="6">
        <f t="shared" si="3"/>
        <v>0</v>
      </c>
    </row>
    <row r="37" spans="1:11" x14ac:dyDescent="0.25">
      <c r="A37" s="11">
        <v>176</v>
      </c>
      <c r="B37" t="s">
        <v>49</v>
      </c>
      <c r="C37">
        <v>3</v>
      </c>
      <c r="D37">
        <v>1</v>
      </c>
      <c r="E37" s="6">
        <f t="shared" si="2"/>
        <v>0.33333333333333331</v>
      </c>
      <c r="G37" s="11">
        <v>95</v>
      </c>
      <c r="H37" t="s">
        <v>51</v>
      </c>
      <c r="I37">
        <v>5</v>
      </c>
      <c r="J37">
        <v>0</v>
      </c>
      <c r="K37" s="6">
        <f t="shared" si="3"/>
        <v>0</v>
      </c>
    </row>
    <row r="38" spans="1:11" x14ac:dyDescent="0.25">
      <c r="A38" s="11">
        <v>177</v>
      </c>
      <c r="B38" t="s">
        <v>48</v>
      </c>
      <c r="C38">
        <v>5</v>
      </c>
      <c r="D38">
        <v>5</v>
      </c>
      <c r="E38" s="6">
        <f t="shared" si="2"/>
        <v>1</v>
      </c>
      <c r="F38" s="21" t="s">
        <v>97</v>
      </c>
      <c r="G38" s="11">
        <v>101</v>
      </c>
      <c r="H38" t="s">
        <v>52</v>
      </c>
      <c r="I38">
        <v>3</v>
      </c>
      <c r="J38">
        <v>1</v>
      </c>
      <c r="K38" s="6">
        <f t="shared" si="3"/>
        <v>0.33333333333333331</v>
      </c>
    </row>
    <row r="39" spans="1:11" x14ac:dyDescent="0.25">
      <c r="A39" s="4" t="s">
        <v>32</v>
      </c>
      <c r="B39" s="7"/>
      <c r="C39" s="7">
        <f>SUM(C31:C38)</f>
        <v>23</v>
      </c>
      <c r="D39" s="7">
        <f>SUM(D30:D38)</f>
        <v>16</v>
      </c>
      <c r="E39" s="8">
        <f>SUM(D39/C39)</f>
        <v>0.69565217391304346</v>
      </c>
      <c r="G39" s="11">
        <v>111</v>
      </c>
      <c r="H39" t="s">
        <v>53</v>
      </c>
      <c r="I39">
        <v>3</v>
      </c>
      <c r="J39">
        <v>0</v>
      </c>
      <c r="K39" s="6">
        <f t="shared" si="3"/>
        <v>0</v>
      </c>
    </row>
    <row r="40" spans="1:11" x14ac:dyDescent="0.25">
      <c r="E40" s="2"/>
      <c r="G40" s="4" t="s">
        <v>32</v>
      </c>
      <c r="I40" s="7">
        <f>SUM(I30:I39)</f>
        <v>39</v>
      </c>
      <c r="J40" s="7">
        <f>SUM(J31:J39)</f>
        <v>9</v>
      </c>
      <c r="K40" s="8">
        <f t="shared" si="3"/>
        <v>0.23076923076923078</v>
      </c>
    </row>
    <row r="41" spans="1:11" x14ac:dyDescent="0.25">
      <c r="G41" s="4"/>
      <c r="I41" s="7"/>
      <c r="J41" s="7"/>
      <c r="K41" s="8"/>
    </row>
    <row r="42" spans="1:11" x14ac:dyDescent="0.25">
      <c r="G42" s="4"/>
      <c r="I42" s="7"/>
      <c r="J42" s="7"/>
      <c r="K42" s="8"/>
    </row>
    <row r="48" spans="1:11" ht="18.75" x14ac:dyDescent="0.3">
      <c r="A48" s="12"/>
      <c r="B48" s="1"/>
      <c r="E48" s="2"/>
      <c r="G48"/>
    </row>
    <row r="49" spans="1:11" ht="18.75" x14ac:dyDescent="0.3">
      <c r="A49" s="12"/>
      <c r="B49" s="16" t="s">
        <v>88</v>
      </c>
      <c r="E49" s="2"/>
      <c r="G49"/>
      <c r="H49" s="7"/>
      <c r="J49" s="17"/>
      <c r="K49" s="17"/>
    </row>
    <row r="50" spans="1:11" ht="15.75" x14ac:dyDescent="0.25">
      <c r="A50" s="13" t="s">
        <v>96</v>
      </c>
      <c r="B50" s="3"/>
      <c r="E50" s="2"/>
      <c r="G50" s="3" t="s">
        <v>54</v>
      </c>
      <c r="H50" s="3"/>
      <c r="K50" s="2"/>
    </row>
    <row r="51" spans="1:11" x14ac:dyDescent="0.25">
      <c r="A51" s="4">
        <v>6</v>
      </c>
      <c r="B51" s="4" t="s">
        <v>2</v>
      </c>
      <c r="C51" s="4" t="s">
        <v>3</v>
      </c>
      <c r="D51" s="4">
        <v>2023</v>
      </c>
      <c r="E51" s="5" t="s">
        <v>4</v>
      </c>
      <c r="F51" s="4"/>
      <c r="G51" s="4">
        <v>5</v>
      </c>
      <c r="H51" s="4" t="s">
        <v>2</v>
      </c>
      <c r="I51" s="4" t="s">
        <v>3</v>
      </c>
      <c r="J51" s="4">
        <v>2024</v>
      </c>
      <c r="K51" s="5" t="s">
        <v>4</v>
      </c>
    </row>
    <row r="52" spans="1:11" x14ac:dyDescent="0.25">
      <c r="A52" s="11">
        <v>4</v>
      </c>
      <c r="B52" t="s">
        <v>55</v>
      </c>
      <c r="C52">
        <v>5</v>
      </c>
      <c r="D52">
        <v>0</v>
      </c>
      <c r="E52" s="6">
        <f t="shared" ref="E52:E58" si="4">SUM(D52/C52)</f>
        <v>0</v>
      </c>
      <c r="G52" s="11">
        <v>20</v>
      </c>
      <c r="H52" t="s">
        <v>56</v>
      </c>
      <c r="I52">
        <v>2</v>
      </c>
      <c r="J52">
        <v>0</v>
      </c>
      <c r="K52" s="6">
        <f t="shared" ref="K52:K56" si="5">SUM(J52/I52)</f>
        <v>0</v>
      </c>
    </row>
    <row r="53" spans="1:11" x14ac:dyDescent="0.25">
      <c r="A53" s="11">
        <v>9</v>
      </c>
      <c r="B53" t="s">
        <v>57</v>
      </c>
      <c r="C53">
        <v>1</v>
      </c>
      <c r="D53">
        <v>0</v>
      </c>
      <c r="E53" s="6">
        <f t="shared" si="4"/>
        <v>0</v>
      </c>
      <c r="G53" s="11">
        <v>22</v>
      </c>
      <c r="H53" t="s">
        <v>58</v>
      </c>
      <c r="I53">
        <v>3</v>
      </c>
      <c r="J53">
        <v>0</v>
      </c>
      <c r="K53" s="6">
        <f t="shared" si="5"/>
        <v>0</v>
      </c>
    </row>
    <row r="54" spans="1:11" x14ac:dyDescent="0.25">
      <c r="A54" s="11">
        <v>104</v>
      </c>
      <c r="B54" t="s">
        <v>89</v>
      </c>
      <c r="C54">
        <v>2</v>
      </c>
      <c r="D54">
        <v>0</v>
      </c>
      <c r="E54" s="6">
        <f t="shared" si="4"/>
        <v>0</v>
      </c>
      <c r="G54" s="11">
        <v>27</v>
      </c>
      <c r="H54" t="s">
        <v>60</v>
      </c>
      <c r="I54">
        <v>2</v>
      </c>
      <c r="J54">
        <v>0</v>
      </c>
      <c r="K54" s="6">
        <f t="shared" si="5"/>
        <v>0</v>
      </c>
    </row>
    <row r="55" spans="1:11" x14ac:dyDescent="0.25">
      <c r="A55" s="11">
        <v>112</v>
      </c>
      <c r="B55" t="s">
        <v>59</v>
      </c>
      <c r="C55">
        <v>9</v>
      </c>
      <c r="D55">
        <v>0</v>
      </c>
      <c r="E55" s="6">
        <f t="shared" si="4"/>
        <v>0</v>
      </c>
      <c r="G55" s="11">
        <v>46</v>
      </c>
      <c r="H55" t="s">
        <v>63</v>
      </c>
      <c r="I55">
        <v>12</v>
      </c>
      <c r="J55">
        <v>8</v>
      </c>
      <c r="K55" s="6">
        <f t="shared" si="5"/>
        <v>0.66666666666666663</v>
      </c>
    </row>
    <row r="56" spans="1:11" x14ac:dyDescent="0.25">
      <c r="A56" s="11">
        <v>128</v>
      </c>
      <c r="B56" t="s">
        <v>61</v>
      </c>
      <c r="C56">
        <v>13</v>
      </c>
      <c r="D56">
        <v>6</v>
      </c>
      <c r="E56" s="6">
        <f t="shared" si="4"/>
        <v>0.46153846153846156</v>
      </c>
      <c r="G56" s="11">
        <v>195</v>
      </c>
      <c r="H56" t="s">
        <v>64</v>
      </c>
      <c r="I56">
        <v>2</v>
      </c>
      <c r="J56">
        <v>0</v>
      </c>
      <c r="K56" s="6">
        <f t="shared" si="5"/>
        <v>0</v>
      </c>
    </row>
    <row r="57" spans="1:11" x14ac:dyDescent="0.25">
      <c r="A57" s="11">
        <v>138</v>
      </c>
      <c r="B57" t="s">
        <v>62</v>
      </c>
      <c r="C57">
        <v>1</v>
      </c>
      <c r="D57">
        <v>0</v>
      </c>
      <c r="E57" s="6">
        <f t="shared" si="4"/>
        <v>0</v>
      </c>
      <c r="K57" s="6"/>
    </row>
    <row r="58" spans="1:11" x14ac:dyDescent="0.25">
      <c r="A58" s="14" t="s">
        <v>32</v>
      </c>
      <c r="B58" s="7"/>
      <c r="C58" s="7">
        <f>SUM(C52:C57)</f>
        <v>31</v>
      </c>
      <c r="D58" s="7">
        <f>SUM(D52:D57)</f>
        <v>6</v>
      </c>
      <c r="E58" s="8">
        <f t="shared" si="4"/>
        <v>0.19354838709677419</v>
      </c>
      <c r="G58" s="7" t="s">
        <v>32</v>
      </c>
      <c r="H58" s="7"/>
      <c r="I58" s="7">
        <f>SUM(I51:I57)</f>
        <v>21</v>
      </c>
      <c r="J58" s="7">
        <f>SUM(J52:J56)</f>
        <v>8</v>
      </c>
      <c r="K58" s="8">
        <f t="shared" ref="K58" si="6">SUM(J58/I58)</f>
        <v>0.38095238095238093</v>
      </c>
    </row>
    <row r="59" spans="1:11" x14ac:dyDescent="0.25">
      <c r="A59" s="15"/>
      <c r="E59" s="6"/>
      <c r="G59" s="7"/>
      <c r="H59" s="7"/>
      <c r="I59" s="7"/>
      <c r="J59" s="7"/>
      <c r="K59" s="8"/>
    </row>
    <row r="60" spans="1:11" x14ac:dyDescent="0.25">
      <c r="A60" s="15"/>
      <c r="E60" s="6"/>
    </row>
    <row r="61" spans="1:11" x14ac:dyDescent="0.25">
      <c r="A61" s="15"/>
      <c r="E61" s="6"/>
      <c r="G61"/>
    </row>
    <row r="62" spans="1:11" x14ac:dyDescent="0.25">
      <c r="A62" s="15"/>
      <c r="E62" s="6"/>
      <c r="G62"/>
      <c r="K62" s="6"/>
    </row>
    <row r="63" spans="1:11" x14ac:dyDescent="0.25">
      <c r="A63" s="15"/>
      <c r="E63" s="2"/>
      <c r="G63"/>
    </row>
    <row r="64" spans="1:11" ht="15.75" x14ac:dyDescent="0.25">
      <c r="A64" s="13" t="s">
        <v>65</v>
      </c>
      <c r="B64" s="3"/>
      <c r="E64" s="2"/>
      <c r="G64" s="3"/>
      <c r="H64" s="3" t="s">
        <v>66</v>
      </c>
      <c r="K64" s="2"/>
    </row>
    <row r="65" spans="1:12" x14ac:dyDescent="0.25">
      <c r="A65" s="4">
        <v>9</v>
      </c>
      <c r="B65" s="4" t="s">
        <v>2</v>
      </c>
      <c r="C65" s="4" t="s">
        <v>3</v>
      </c>
      <c r="D65" s="4">
        <v>2024</v>
      </c>
      <c r="E65" s="5" t="s">
        <v>4</v>
      </c>
      <c r="F65" s="4"/>
      <c r="G65" s="4"/>
      <c r="H65" s="4" t="s">
        <v>2</v>
      </c>
      <c r="I65" s="4" t="s">
        <v>3</v>
      </c>
      <c r="J65" s="4">
        <v>2024</v>
      </c>
      <c r="K65" s="5" t="s">
        <v>4</v>
      </c>
    </row>
    <row r="66" spans="1:12" x14ac:dyDescent="0.25">
      <c r="A66" s="11">
        <v>61</v>
      </c>
      <c r="B66" t="s">
        <v>67</v>
      </c>
      <c r="C66">
        <v>3</v>
      </c>
      <c r="D66">
        <v>0</v>
      </c>
      <c r="E66" s="6">
        <f t="shared" ref="E66:E75" si="7">SUM(D66/C66)</f>
        <v>0</v>
      </c>
      <c r="G66">
        <v>200</v>
      </c>
      <c r="H66" t="s">
        <v>68</v>
      </c>
      <c r="I66" s="11">
        <v>0</v>
      </c>
      <c r="J66">
        <v>0</v>
      </c>
      <c r="K66" s="8">
        <v>0</v>
      </c>
    </row>
    <row r="67" spans="1:12" x14ac:dyDescent="0.25">
      <c r="A67" s="11">
        <v>64</v>
      </c>
      <c r="B67" t="s">
        <v>69</v>
      </c>
      <c r="C67">
        <v>1</v>
      </c>
      <c r="D67">
        <v>0</v>
      </c>
      <c r="E67" s="6">
        <f t="shared" si="7"/>
        <v>0</v>
      </c>
      <c r="G67"/>
      <c r="H67" t="s">
        <v>32</v>
      </c>
      <c r="I67" s="11">
        <f>I66</f>
        <v>0</v>
      </c>
      <c r="J67">
        <f>J66</f>
        <v>0</v>
      </c>
      <c r="K67" s="8">
        <v>0</v>
      </c>
    </row>
    <row r="68" spans="1:12" x14ac:dyDescent="0.25">
      <c r="A68" s="11">
        <v>66</v>
      </c>
      <c r="B68" t="s">
        <v>70</v>
      </c>
      <c r="C68">
        <v>15</v>
      </c>
      <c r="D68">
        <v>3</v>
      </c>
      <c r="E68" s="6">
        <f t="shared" si="7"/>
        <v>0.2</v>
      </c>
      <c r="G68"/>
      <c r="K68" s="6"/>
    </row>
    <row r="69" spans="1:12" x14ac:dyDescent="0.25">
      <c r="A69" s="11">
        <v>69</v>
      </c>
      <c r="B69" t="s">
        <v>71</v>
      </c>
      <c r="C69">
        <v>1</v>
      </c>
      <c r="D69">
        <v>0</v>
      </c>
      <c r="E69" s="6">
        <f t="shared" si="7"/>
        <v>0</v>
      </c>
      <c r="G69"/>
      <c r="H69" s="7" t="s">
        <v>72</v>
      </c>
      <c r="K69" s="6" t="s">
        <v>122</v>
      </c>
    </row>
    <row r="70" spans="1:12" x14ac:dyDescent="0.25">
      <c r="A70" s="11">
        <v>103</v>
      </c>
      <c r="B70" t="s">
        <v>75</v>
      </c>
      <c r="C70">
        <v>5</v>
      </c>
      <c r="D70">
        <v>2</v>
      </c>
      <c r="E70" s="6">
        <f t="shared" si="7"/>
        <v>0.4</v>
      </c>
      <c r="G70"/>
      <c r="H70" s="7" t="s">
        <v>74</v>
      </c>
      <c r="I70" s="7" t="s">
        <v>3</v>
      </c>
      <c r="J70" s="7">
        <v>2024</v>
      </c>
      <c r="K70" s="8" t="s">
        <v>4</v>
      </c>
    </row>
    <row r="71" spans="1:12" x14ac:dyDescent="0.25">
      <c r="A71" s="11">
        <v>105</v>
      </c>
      <c r="B71" t="s">
        <v>77</v>
      </c>
      <c r="C71">
        <v>1</v>
      </c>
      <c r="D71">
        <v>0</v>
      </c>
      <c r="E71" s="6">
        <f t="shared" si="7"/>
        <v>0</v>
      </c>
      <c r="G71"/>
      <c r="H71" t="s">
        <v>76</v>
      </c>
      <c r="I71">
        <f>C21</f>
        <v>57</v>
      </c>
      <c r="J71">
        <v>16</v>
      </c>
      <c r="K71" s="8">
        <f t="shared" ref="K71:K79" si="8">SUM(J71/I71)</f>
        <v>0.2807017543859649</v>
      </c>
      <c r="L71" s="21"/>
    </row>
    <row r="72" spans="1:12" x14ac:dyDescent="0.25">
      <c r="A72" s="11">
        <v>113</v>
      </c>
      <c r="B72" t="s">
        <v>79</v>
      </c>
      <c r="C72">
        <v>1</v>
      </c>
      <c r="D72">
        <v>0</v>
      </c>
      <c r="E72" s="6">
        <f t="shared" si="7"/>
        <v>0</v>
      </c>
      <c r="G72"/>
      <c r="H72" t="s">
        <v>78</v>
      </c>
      <c r="I72">
        <v>82</v>
      </c>
      <c r="J72">
        <v>20</v>
      </c>
      <c r="K72" s="8">
        <f t="shared" si="8"/>
        <v>0.24390243902439024</v>
      </c>
      <c r="L72" s="21"/>
    </row>
    <row r="73" spans="1:12" x14ac:dyDescent="0.25">
      <c r="A73" s="11">
        <v>156</v>
      </c>
      <c r="B73" t="s">
        <v>81</v>
      </c>
      <c r="C73">
        <v>1</v>
      </c>
      <c r="D73">
        <v>0</v>
      </c>
      <c r="E73" s="6">
        <f>SUM(D73/C74)</f>
        <v>0</v>
      </c>
      <c r="G73"/>
      <c r="H73" t="s">
        <v>80</v>
      </c>
      <c r="I73">
        <f>C39</f>
        <v>23</v>
      </c>
      <c r="J73">
        <v>16</v>
      </c>
      <c r="K73" s="8">
        <f t="shared" si="8"/>
        <v>0.69565217391304346</v>
      </c>
      <c r="L73" s="21"/>
    </row>
    <row r="74" spans="1:12" x14ac:dyDescent="0.25">
      <c r="A74" s="11">
        <v>206</v>
      </c>
      <c r="B74" t="s">
        <v>73</v>
      </c>
      <c r="C74">
        <v>2</v>
      </c>
      <c r="D74">
        <v>0</v>
      </c>
      <c r="E74" s="6">
        <f>SUM(D74/C74)</f>
        <v>0</v>
      </c>
      <c r="G74"/>
      <c r="H74" t="s">
        <v>82</v>
      </c>
      <c r="I74">
        <f>I40</f>
        <v>39</v>
      </c>
      <c r="J74">
        <v>9</v>
      </c>
      <c r="K74" s="8">
        <f t="shared" si="8"/>
        <v>0.23076923076923078</v>
      </c>
      <c r="L74" s="21"/>
    </row>
    <row r="75" spans="1:12" x14ac:dyDescent="0.25">
      <c r="A75" s="14" t="s">
        <v>32</v>
      </c>
      <c r="B75" s="7"/>
      <c r="C75" s="7">
        <f>SUM(C66:C74)</f>
        <v>30</v>
      </c>
      <c r="D75" s="7">
        <f>SUM(D66:D74)</f>
        <v>5</v>
      </c>
      <c r="E75" s="8">
        <f t="shared" si="7"/>
        <v>0.16666666666666666</v>
      </c>
      <c r="G75"/>
      <c r="H75" t="s">
        <v>83</v>
      </c>
      <c r="I75">
        <f>C58</f>
        <v>31</v>
      </c>
      <c r="J75">
        <v>6</v>
      </c>
      <c r="K75" s="8">
        <f t="shared" si="8"/>
        <v>0.19354838709677419</v>
      </c>
      <c r="L75" s="21"/>
    </row>
    <row r="76" spans="1:12" x14ac:dyDescent="0.25">
      <c r="A76" s="15"/>
      <c r="E76" s="2"/>
      <c r="G76"/>
      <c r="H76" t="s">
        <v>84</v>
      </c>
      <c r="I76">
        <v>21</v>
      </c>
      <c r="J76">
        <v>8</v>
      </c>
      <c r="K76" s="8">
        <f t="shared" si="8"/>
        <v>0.38095238095238093</v>
      </c>
      <c r="L76" s="21"/>
    </row>
    <row r="77" spans="1:12" x14ac:dyDescent="0.25">
      <c r="A77" s="15"/>
      <c r="E77" s="2"/>
      <c r="G77" s="7"/>
      <c r="H77" t="s">
        <v>85</v>
      </c>
      <c r="I77">
        <f>C75</f>
        <v>30</v>
      </c>
      <c r="J77" s="18">
        <v>5</v>
      </c>
      <c r="K77" s="8">
        <f t="shared" si="8"/>
        <v>0.16666666666666666</v>
      </c>
      <c r="L77" s="21"/>
    </row>
    <row r="78" spans="1:12" x14ac:dyDescent="0.25">
      <c r="A78" s="15"/>
      <c r="E78" s="2"/>
      <c r="G78"/>
      <c r="H78" t="s">
        <v>86</v>
      </c>
      <c r="I78">
        <v>0</v>
      </c>
      <c r="K78" s="8">
        <v>0</v>
      </c>
    </row>
    <row r="79" spans="1:12" x14ac:dyDescent="0.25">
      <c r="A79" s="15"/>
      <c r="E79" s="2"/>
      <c r="G79"/>
      <c r="H79" s="7" t="s">
        <v>32</v>
      </c>
      <c r="I79" s="7">
        <f>SUM(I71:I78)</f>
        <v>283</v>
      </c>
      <c r="J79" s="7">
        <f>SUM(J71:J78)</f>
        <v>80</v>
      </c>
      <c r="K79" s="8">
        <f t="shared" si="8"/>
        <v>0.28268551236749118</v>
      </c>
    </row>
    <row r="80" spans="1:12" x14ac:dyDescent="0.25">
      <c r="A80" s="15"/>
      <c r="E80" s="2"/>
      <c r="G80"/>
      <c r="K80" s="2"/>
    </row>
    <row r="81" spans="1:7" x14ac:dyDescent="0.25">
      <c r="A81" s="15"/>
      <c r="E81" s="2"/>
      <c r="G81"/>
    </row>
    <row r="82" spans="1:7" x14ac:dyDescent="0.25">
      <c r="A82" s="15"/>
      <c r="E82" s="2"/>
      <c r="G82"/>
    </row>
    <row r="83" spans="1:7" x14ac:dyDescent="0.25">
      <c r="A83" s="15"/>
      <c r="G83"/>
    </row>
  </sheetData>
  <printOptions headings="1" gridLines="1"/>
  <pageMargins left="0.7" right="0.7" top="0.75" bottom="0.75" header="0.3" footer="0.3"/>
  <pageSetup scale="92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9C81F4-9B49-4CA9-BC66-D8BEEB0683BC}">
  <sheetPr>
    <pageSetUpPr fitToPage="1"/>
  </sheetPr>
  <dimension ref="A1:L83"/>
  <sheetViews>
    <sheetView topLeftCell="A58" workbookViewId="0">
      <selection activeCell="K69" sqref="K69"/>
    </sheetView>
  </sheetViews>
  <sheetFormatPr defaultRowHeight="15" x14ac:dyDescent="0.25"/>
  <cols>
    <col min="1" max="1" width="6" style="11" customWidth="1"/>
    <col min="2" max="2" width="16.7109375" customWidth="1"/>
    <col min="3" max="3" width="5.42578125" customWidth="1"/>
    <col min="4" max="4" width="5" customWidth="1"/>
    <col min="5" max="5" width="10.5703125" customWidth="1"/>
    <col min="6" max="6" width="3.140625" customWidth="1"/>
    <col min="7" max="7" width="3.85546875" style="11" customWidth="1"/>
    <col min="8" max="8" width="16.7109375" customWidth="1"/>
    <col min="9" max="9" width="5.42578125" customWidth="1"/>
    <col min="10" max="10" width="4.7109375" customWidth="1"/>
    <col min="11" max="11" width="10.42578125" customWidth="1"/>
    <col min="12" max="12" width="6.28515625" customWidth="1"/>
  </cols>
  <sheetData>
    <row r="1" spans="1:12" ht="18.75" x14ac:dyDescent="0.3">
      <c r="B1" s="1" t="s">
        <v>94</v>
      </c>
    </row>
    <row r="2" spans="1:12" ht="18.75" x14ac:dyDescent="0.3">
      <c r="A2" s="9"/>
      <c r="B2" s="16" t="s">
        <v>113</v>
      </c>
      <c r="C2" s="19" t="s">
        <v>90</v>
      </c>
      <c r="E2" s="20" t="s">
        <v>93</v>
      </c>
    </row>
    <row r="3" spans="1:12" ht="18.75" x14ac:dyDescent="0.3">
      <c r="A3" s="9"/>
      <c r="B3" s="16"/>
      <c r="E3" s="2"/>
      <c r="H3" s="7"/>
      <c r="J3" s="17"/>
      <c r="K3" s="17"/>
    </row>
    <row r="4" spans="1:12" ht="15.75" x14ac:dyDescent="0.25">
      <c r="A4" s="10"/>
      <c r="B4" s="3"/>
      <c r="C4" s="10" t="s">
        <v>0</v>
      </c>
      <c r="E4" s="2"/>
      <c r="G4" s="10"/>
      <c r="H4" s="10"/>
      <c r="I4" s="10" t="s">
        <v>109</v>
      </c>
      <c r="K4" s="2"/>
    </row>
    <row r="5" spans="1:12" x14ac:dyDescent="0.25">
      <c r="A5" s="4">
        <v>15</v>
      </c>
      <c r="B5" s="4" t="s">
        <v>2</v>
      </c>
      <c r="C5" s="4" t="s">
        <v>3</v>
      </c>
      <c r="D5" s="4">
        <v>2024</v>
      </c>
      <c r="E5" s="5" t="s">
        <v>4</v>
      </c>
      <c r="F5" s="4"/>
      <c r="G5" s="4">
        <v>19</v>
      </c>
      <c r="H5" s="4" t="s">
        <v>2</v>
      </c>
      <c r="I5" s="4" t="s">
        <v>3</v>
      </c>
      <c r="J5" s="4">
        <v>2024</v>
      </c>
      <c r="K5" s="5" t="s">
        <v>4</v>
      </c>
      <c r="L5" s="4"/>
    </row>
    <row r="6" spans="1:12" x14ac:dyDescent="0.25">
      <c r="A6" s="11">
        <v>2</v>
      </c>
      <c r="B6" t="s">
        <v>5</v>
      </c>
      <c r="C6">
        <v>5</v>
      </c>
      <c r="D6">
        <v>0</v>
      </c>
      <c r="E6" s="6">
        <f>SUM(D6/C6)</f>
        <v>0</v>
      </c>
      <c r="G6" s="11">
        <v>10</v>
      </c>
      <c r="H6" t="s">
        <v>7</v>
      </c>
      <c r="I6">
        <v>1</v>
      </c>
      <c r="J6">
        <v>0</v>
      </c>
      <c r="K6" s="6">
        <f t="shared" ref="K6:K25" si="0">SUM(J6/I6)</f>
        <v>0</v>
      </c>
    </row>
    <row r="7" spans="1:12" x14ac:dyDescent="0.25">
      <c r="A7" s="11">
        <v>23</v>
      </c>
      <c r="B7" t="s">
        <v>6</v>
      </c>
      <c r="C7">
        <v>1</v>
      </c>
      <c r="D7">
        <v>0</v>
      </c>
      <c r="E7" s="6">
        <f t="shared" ref="E7:E20" si="1">SUM(D7/C7)</f>
        <v>0</v>
      </c>
      <c r="G7" s="11">
        <v>17</v>
      </c>
      <c r="H7" t="s">
        <v>9</v>
      </c>
      <c r="I7">
        <v>9</v>
      </c>
      <c r="J7">
        <v>2</v>
      </c>
      <c r="K7" s="6">
        <f t="shared" si="0"/>
        <v>0.22222222222222221</v>
      </c>
    </row>
    <row r="8" spans="1:12" x14ac:dyDescent="0.25">
      <c r="A8" s="11">
        <v>33</v>
      </c>
      <c r="B8" t="s">
        <v>8</v>
      </c>
      <c r="C8">
        <v>4</v>
      </c>
      <c r="D8">
        <v>0</v>
      </c>
      <c r="E8" s="6">
        <f t="shared" si="1"/>
        <v>0</v>
      </c>
      <c r="G8" s="11">
        <v>24</v>
      </c>
      <c r="H8" t="s">
        <v>10</v>
      </c>
      <c r="I8">
        <v>4</v>
      </c>
      <c r="J8">
        <v>4</v>
      </c>
      <c r="K8" s="6">
        <f t="shared" si="0"/>
        <v>1</v>
      </c>
      <c r="L8" s="21" t="s">
        <v>97</v>
      </c>
    </row>
    <row r="9" spans="1:12" x14ac:dyDescent="0.25">
      <c r="A9" s="11">
        <v>36</v>
      </c>
      <c r="B9" t="s">
        <v>87</v>
      </c>
      <c r="C9">
        <v>1</v>
      </c>
      <c r="D9">
        <v>0</v>
      </c>
      <c r="E9" s="6">
        <f t="shared" si="1"/>
        <v>0</v>
      </c>
      <c r="G9" s="11">
        <v>45</v>
      </c>
      <c r="H9" t="s">
        <v>12</v>
      </c>
      <c r="I9">
        <v>11</v>
      </c>
      <c r="J9">
        <v>0</v>
      </c>
      <c r="K9" s="6">
        <f t="shared" si="0"/>
        <v>0</v>
      </c>
    </row>
    <row r="10" spans="1:12" x14ac:dyDescent="0.25">
      <c r="A10" s="11">
        <v>56</v>
      </c>
      <c r="B10" t="s">
        <v>11</v>
      </c>
      <c r="C10">
        <v>2</v>
      </c>
      <c r="D10">
        <v>0</v>
      </c>
      <c r="E10" s="6">
        <f t="shared" si="1"/>
        <v>0</v>
      </c>
      <c r="G10" s="11">
        <v>48</v>
      </c>
      <c r="H10" t="s">
        <v>13</v>
      </c>
      <c r="I10">
        <v>4</v>
      </c>
      <c r="J10">
        <v>3</v>
      </c>
      <c r="K10" s="6">
        <f t="shared" si="0"/>
        <v>0.75</v>
      </c>
    </row>
    <row r="11" spans="1:12" x14ac:dyDescent="0.25">
      <c r="A11" s="11">
        <v>68</v>
      </c>
      <c r="B11" t="s">
        <v>14</v>
      </c>
      <c r="C11">
        <v>5</v>
      </c>
      <c r="D11">
        <v>0</v>
      </c>
      <c r="E11" s="6">
        <f t="shared" si="1"/>
        <v>0</v>
      </c>
      <c r="G11" s="11">
        <v>50</v>
      </c>
      <c r="H11" t="s">
        <v>15</v>
      </c>
      <c r="I11">
        <v>1</v>
      </c>
      <c r="J11">
        <v>0</v>
      </c>
      <c r="K11" s="6">
        <f t="shared" si="0"/>
        <v>0</v>
      </c>
    </row>
    <row r="12" spans="1:12" x14ac:dyDescent="0.25">
      <c r="A12" s="11">
        <v>72</v>
      </c>
      <c r="B12" t="s">
        <v>16</v>
      </c>
      <c r="C12">
        <v>15</v>
      </c>
      <c r="D12">
        <v>6</v>
      </c>
      <c r="E12" s="6">
        <f t="shared" si="1"/>
        <v>0.4</v>
      </c>
      <c r="G12" s="11">
        <v>71</v>
      </c>
      <c r="H12" t="s">
        <v>17</v>
      </c>
      <c r="I12">
        <v>5</v>
      </c>
      <c r="J12">
        <v>0</v>
      </c>
      <c r="K12" s="6">
        <f t="shared" si="0"/>
        <v>0</v>
      </c>
    </row>
    <row r="13" spans="1:12" x14ac:dyDescent="0.25">
      <c r="A13" s="11">
        <v>80</v>
      </c>
      <c r="B13" t="s">
        <v>18</v>
      </c>
      <c r="C13">
        <v>1</v>
      </c>
      <c r="D13">
        <v>0</v>
      </c>
      <c r="E13" s="6">
        <f t="shared" si="1"/>
        <v>0</v>
      </c>
      <c r="G13" s="11">
        <v>73</v>
      </c>
      <c r="H13" t="s">
        <v>19</v>
      </c>
      <c r="I13">
        <v>1</v>
      </c>
      <c r="J13">
        <v>0</v>
      </c>
      <c r="K13" s="6">
        <f t="shared" si="0"/>
        <v>0</v>
      </c>
    </row>
    <row r="14" spans="1:12" x14ac:dyDescent="0.25">
      <c r="A14" s="11">
        <v>96</v>
      </c>
      <c r="B14" t="s">
        <v>20</v>
      </c>
      <c r="C14">
        <v>3</v>
      </c>
      <c r="D14">
        <v>0</v>
      </c>
      <c r="E14" s="6">
        <f t="shared" si="1"/>
        <v>0</v>
      </c>
      <c r="G14" s="11">
        <v>79</v>
      </c>
      <c r="H14" t="s">
        <v>22</v>
      </c>
      <c r="I14">
        <v>1</v>
      </c>
      <c r="J14">
        <v>0</v>
      </c>
      <c r="K14" s="6">
        <f t="shared" si="0"/>
        <v>0</v>
      </c>
    </row>
    <row r="15" spans="1:12" x14ac:dyDescent="0.25">
      <c r="A15" s="11">
        <v>102</v>
      </c>
      <c r="B15" t="s">
        <v>21</v>
      </c>
      <c r="C15">
        <v>9</v>
      </c>
      <c r="D15">
        <v>0</v>
      </c>
      <c r="E15" s="6">
        <f t="shared" si="1"/>
        <v>0</v>
      </c>
      <c r="G15" s="11">
        <v>83</v>
      </c>
      <c r="H15" t="s">
        <v>23</v>
      </c>
      <c r="I15">
        <v>1</v>
      </c>
      <c r="J15">
        <v>0</v>
      </c>
      <c r="K15" s="6">
        <f t="shared" si="0"/>
        <v>0</v>
      </c>
    </row>
    <row r="16" spans="1:12" x14ac:dyDescent="0.25">
      <c r="A16" s="11">
        <v>133</v>
      </c>
      <c r="B16" t="s">
        <v>24</v>
      </c>
      <c r="C16">
        <v>1</v>
      </c>
      <c r="D16">
        <v>0</v>
      </c>
      <c r="E16" s="6">
        <f t="shared" si="1"/>
        <v>0</v>
      </c>
      <c r="G16" s="11">
        <v>88</v>
      </c>
      <c r="H16" t="s">
        <v>25</v>
      </c>
      <c r="I16">
        <v>1</v>
      </c>
      <c r="J16">
        <v>0</v>
      </c>
      <c r="K16" s="6">
        <f t="shared" si="0"/>
        <v>0</v>
      </c>
    </row>
    <row r="17" spans="1:12" x14ac:dyDescent="0.25">
      <c r="A17" s="11">
        <v>142</v>
      </c>
      <c r="B17" t="s">
        <v>26</v>
      </c>
      <c r="C17">
        <v>3</v>
      </c>
      <c r="D17">
        <v>2</v>
      </c>
      <c r="E17" s="6">
        <f t="shared" si="1"/>
        <v>0.66666666666666663</v>
      </c>
      <c r="G17" s="11">
        <v>89</v>
      </c>
      <c r="H17" t="s">
        <v>95</v>
      </c>
      <c r="I17">
        <v>1</v>
      </c>
      <c r="J17">
        <v>0</v>
      </c>
      <c r="K17" s="6">
        <f t="shared" si="0"/>
        <v>0</v>
      </c>
    </row>
    <row r="18" spans="1:12" x14ac:dyDescent="0.25">
      <c r="A18" s="11">
        <v>154</v>
      </c>
      <c r="B18" t="s">
        <v>18</v>
      </c>
      <c r="C18">
        <v>3</v>
      </c>
      <c r="D18">
        <v>3</v>
      </c>
      <c r="E18" s="6">
        <f t="shared" si="1"/>
        <v>1</v>
      </c>
      <c r="F18" s="21" t="s">
        <v>97</v>
      </c>
      <c r="G18" s="11">
        <v>127</v>
      </c>
      <c r="H18" t="s">
        <v>27</v>
      </c>
      <c r="I18">
        <v>2</v>
      </c>
      <c r="J18">
        <v>0</v>
      </c>
      <c r="K18" s="6">
        <f t="shared" si="0"/>
        <v>0</v>
      </c>
    </row>
    <row r="19" spans="1:12" x14ac:dyDescent="0.25">
      <c r="A19" s="11">
        <v>197</v>
      </c>
      <c r="B19" t="s">
        <v>28</v>
      </c>
      <c r="C19">
        <v>1</v>
      </c>
      <c r="D19">
        <v>0</v>
      </c>
      <c r="E19" s="6">
        <f t="shared" si="1"/>
        <v>0</v>
      </c>
      <c r="G19" s="11">
        <v>165</v>
      </c>
      <c r="H19" t="s">
        <v>29</v>
      </c>
      <c r="I19">
        <v>30</v>
      </c>
      <c r="J19">
        <v>7</v>
      </c>
      <c r="K19" s="6">
        <f t="shared" si="0"/>
        <v>0.23333333333333334</v>
      </c>
    </row>
    <row r="20" spans="1:12" x14ac:dyDescent="0.25">
      <c r="A20" s="11">
        <v>209</v>
      </c>
      <c r="B20" t="s">
        <v>30</v>
      </c>
      <c r="C20">
        <v>3</v>
      </c>
      <c r="D20">
        <v>2</v>
      </c>
      <c r="E20" s="6">
        <f t="shared" si="1"/>
        <v>0.66666666666666663</v>
      </c>
      <c r="G20" s="11">
        <v>174</v>
      </c>
      <c r="H20" t="s">
        <v>31</v>
      </c>
      <c r="I20">
        <v>4</v>
      </c>
      <c r="J20">
        <v>0</v>
      </c>
      <c r="K20" s="6">
        <f t="shared" si="0"/>
        <v>0</v>
      </c>
    </row>
    <row r="21" spans="1:12" x14ac:dyDescent="0.25">
      <c r="A21" s="4" t="s">
        <v>32</v>
      </c>
      <c r="B21" s="7"/>
      <c r="C21" s="7">
        <f>SUM(C6:C20)</f>
        <v>57</v>
      </c>
      <c r="D21" s="7">
        <f>SUM(D6:D20)</f>
        <v>13</v>
      </c>
      <c r="E21" s="8">
        <f>SUM(D21/C21)</f>
        <v>0.22807017543859648</v>
      </c>
      <c r="G21" s="11">
        <v>187</v>
      </c>
      <c r="H21" t="s">
        <v>19</v>
      </c>
      <c r="I21">
        <v>2</v>
      </c>
      <c r="J21">
        <v>2</v>
      </c>
      <c r="K21" s="6">
        <f t="shared" si="0"/>
        <v>1</v>
      </c>
      <c r="L21" s="21" t="s">
        <v>97</v>
      </c>
    </row>
    <row r="22" spans="1:12" x14ac:dyDescent="0.25">
      <c r="E22" s="2"/>
      <c r="G22" s="11">
        <v>194</v>
      </c>
      <c r="H22" t="s">
        <v>33</v>
      </c>
      <c r="I22">
        <v>1</v>
      </c>
      <c r="J22">
        <v>0</v>
      </c>
      <c r="K22" s="6">
        <f t="shared" si="0"/>
        <v>0</v>
      </c>
    </row>
    <row r="23" spans="1:12" x14ac:dyDescent="0.25">
      <c r="E23" s="2"/>
      <c r="G23" s="11">
        <v>196</v>
      </c>
      <c r="H23" t="s">
        <v>34</v>
      </c>
      <c r="I23">
        <v>2</v>
      </c>
      <c r="J23">
        <v>2</v>
      </c>
      <c r="K23" s="6">
        <f t="shared" si="0"/>
        <v>1</v>
      </c>
      <c r="L23" s="21" t="s">
        <v>97</v>
      </c>
    </row>
    <row r="24" spans="1:12" x14ac:dyDescent="0.25">
      <c r="E24" s="2"/>
      <c r="G24" s="11">
        <v>204</v>
      </c>
      <c r="H24" t="s">
        <v>35</v>
      </c>
      <c r="I24">
        <v>1</v>
      </c>
      <c r="J24">
        <v>0</v>
      </c>
      <c r="K24" s="6">
        <f t="shared" si="0"/>
        <v>0</v>
      </c>
    </row>
    <row r="25" spans="1:12" x14ac:dyDescent="0.25">
      <c r="E25" s="2"/>
      <c r="G25" s="4" t="s">
        <v>32</v>
      </c>
      <c r="H25" s="7"/>
      <c r="I25" s="7">
        <f>SUM(I6:I24)</f>
        <v>82</v>
      </c>
      <c r="J25" s="7">
        <f>SUM(J6:J24)</f>
        <v>20</v>
      </c>
      <c r="K25" s="8">
        <f t="shared" si="0"/>
        <v>0.24390243902439024</v>
      </c>
    </row>
    <row r="26" spans="1:12" x14ac:dyDescent="0.25">
      <c r="E26" s="2"/>
    </row>
    <row r="27" spans="1:12" x14ac:dyDescent="0.25">
      <c r="E27" s="2"/>
      <c r="G27" s="4"/>
      <c r="H27" s="7"/>
      <c r="I27" s="7"/>
      <c r="J27" s="7"/>
      <c r="K27" s="8"/>
    </row>
    <row r="28" spans="1:12" ht="15.75" x14ac:dyDescent="0.25">
      <c r="A28" s="10"/>
      <c r="B28" s="3"/>
      <c r="C28" s="10" t="s">
        <v>36</v>
      </c>
      <c r="E28" s="2"/>
    </row>
    <row r="29" spans="1:12" ht="15.75" x14ac:dyDescent="0.25">
      <c r="A29" s="4">
        <v>9</v>
      </c>
      <c r="B29" s="4" t="s">
        <v>2</v>
      </c>
      <c r="C29" s="4" t="s">
        <v>3</v>
      </c>
      <c r="D29" s="4">
        <v>2024</v>
      </c>
      <c r="E29" s="5" t="s">
        <v>4</v>
      </c>
      <c r="G29" s="10"/>
      <c r="H29" s="3" t="s">
        <v>108</v>
      </c>
      <c r="K29" s="2"/>
    </row>
    <row r="30" spans="1:12" x14ac:dyDescent="0.25">
      <c r="A30" s="11">
        <v>12</v>
      </c>
      <c r="B30" t="s">
        <v>38</v>
      </c>
      <c r="C30">
        <v>23</v>
      </c>
      <c r="D30">
        <v>6</v>
      </c>
      <c r="E30" s="6">
        <f t="shared" ref="E30:E38" si="2">SUM(D30/C30)</f>
        <v>0.2608695652173913</v>
      </c>
      <c r="G30" s="4">
        <v>9</v>
      </c>
      <c r="H30" s="4" t="s">
        <v>2</v>
      </c>
      <c r="I30" s="4" t="s">
        <v>3</v>
      </c>
      <c r="J30" s="4">
        <v>2024</v>
      </c>
      <c r="K30" s="5" t="s">
        <v>4</v>
      </c>
    </row>
    <row r="31" spans="1:12" x14ac:dyDescent="0.25">
      <c r="A31" s="11">
        <v>16</v>
      </c>
      <c r="B31" t="s">
        <v>40</v>
      </c>
      <c r="C31">
        <v>1</v>
      </c>
      <c r="D31">
        <v>0</v>
      </c>
      <c r="E31" s="6">
        <f t="shared" si="2"/>
        <v>0</v>
      </c>
      <c r="F31" s="4"/>
      <c r="G31" s="11">
        <v>13</v>
      </c>
      <c r="H31" t="s">
        <v>39</v>
      </c>
      <c r="I31">
        <v>9</v>
      </c>
      <c r="J31">
        <v>3</v>
      </c>
      <c r="K31" s="6">
        <f t="shared" ref="K31:K40" si="3">SUM(J31/I31)</f>
        <v>0.33333333333333331</v>
      </c>
      <c r="L31" s="4"/>
    </row>
    <row r="32" spans="1:12" x14ac:dyDescent="0.25">
      <c r="A32" s="11">
        <v>60</v>
      </c>
      <c r="B32" t="s">
        <v>42</v>
      </c>
      <c r="C32">
        <v>2</v>
      </c>
      <c r="D32">
        <v>1</v>
      </c>
      <c r="E32" s="6">
        <f t="shared" si="2"/>
        <v>0.5</v>
      </c>
      <c r="G32" s="11">
        <v>14</v>
      </c>
      <c r="H32" t="s">
        <v>41</v>
      </c>
      <c r="I32">
        <v>1</v>
      </c>
      <c r="J32">
        <v>0</v>
      </c>
      <c r="K32" s="6">
        <f t="shared" si="3"/>
        <v>0</v>
      </c>
    </row>
    <row r="33" spans="1:11" x14ac:dyDescent="0.25">
      <c r="A33" s="11">
        <v>63</v>
      </c>
      <c r="B33" t="s">
        <v>92</v>
      </c>
      <c r="C33">
        <v>1</v>
      </c>
      <c r="D33">
        <v>0</v>
      </c>
      <c r="E33" s="6">
        <f t="shared" si="2"/>
        <v>0</v>
      </c>
      <c r="G33" s="11">
        <v>19</v>
      </c>
      <c r="H33" t="s">
        <v>43</v>
      </c>
      <c r="I33">
        <v>2</v>
      </c>
      <c r="J33">
        <v>0</v>
      </c>
      <c r="K33" s="6">
        <f t="shared" si="3"/>
        <v>0</v>
      </c>
    </row>
    <row r="34" spans="1:11" x14ac:dyDescent="0.25">
      <c r="A34" s="11">
        <v>74</v>
      </c>
      <c r="B34" t="s">
        <v>44</v>
      </c>
      <c r="C34">
        <v>5</v>
      </c>
      <c r="D34">
        <v>0</v>
      </c>
      <c r="E34" s="6">
        <f t="shared" si="2"/>
        <v>0</v>
      </c>
      <c r="G34" s="11">
        <v>26</v>
      </c>
      <c r="H34" t="s">
        <v>45</v>
      </c>
      <c r="I34">
        <v>8</v>
      </c>
      <c r="J34">
        <v>5</v>
      </c>
      <c r="K34" s="6">
        <f t="shared" si="3"/>
        <v>0.625</v>
      </c>
    </row>
    <row r="35" spans="1:11" x14ac:dyDescent="0.25">
      <c r="A35" s="11">
        <v>100</v>
      </c>
      <c r="B35" t="s">
        <v>46</v>
      </c>
      <c r="C35">
        <v>5</v>
      </c>
      <c r="D35">
        <v>2</v>
      </c>
      <c r="E35" s="6">
        <f t="shared" si="2"/>
        <v>0.4</v>
      </c>
      <c r="G35" s="11">
        <v>52</v>
      </c>
      <c r="H35" t="s">
        <v>47</v>
      </c>
      <c r="I35">
        <v>3</v>
      </c>
      <c r="J35">
        <v>0</v>
      </c>
      <c r="K35" s="6">
        <f t="shared" si="3"/>
        <v>0</v>
      </c>
    </row>
    <row r="36" spans="1:11" x14ac:dyDescent="0.25">
      <c r="A36" s="11">
        <v>140</v>
      </c>
      <c r="B36" t="s">
        <v>48</v>
      </c>
      <c r="C36">
        <v>1</v>
      </c>
      <c r="D36">
        <v>0</v>
      </c>
      <c r="E36" s="6">
        <f t="shared" si="2"/>
        <v>0</v>
      </c>
      <c r="G36" s="11">
        <v>91</v>
      </c>
      <c r="H36" t="s">
        <v>50</v>
      </c>
      <c r="I36">
        <v>5</v>
      </c>
      <c r="J36">
        <v>0</v>
      </c>
      <c r="K36" s="6">
        <f t="shared" si="3"/>
        <v>0</v>
      </c>
    </row>
    <row r="37" spans="1:11" x14ac:dyDescent="0.25">
      <c r="A37" s="11">
        <v>176</v>
      </c>
      <c r="B37" t="s">
        <v>49</v>
      </c>
      <c r="C37">
        <v>3</v>
      </c>
      <c r="D37">
        <v>0</v>
      </c>
      <c r="E37" s="6">
        <f t="shared" si="2"/>
        <v>0</v>
      </c>
      <c r="G37" s="11">
        <v>95</v>
      </c>
      <c r="H37" t="s">
        <v>51</v>
      </c>
      <c r="I37">
        <v>5</v>
      </c>
      <c r="J37">
        <v>0</v>
      </c>
      <c r="K37" s="6">
        <f t="shared" si="3"/>
        <v>0</v>
      </c>
    </row>
    <row r="38" spans="1:11" x14ac:dyDescent="0.25">
      <c r="A38" s="11">
        <v>177</v>
      </c>
      <c r="B38" t="s">
        <v>48</v>
      </c>
      <c r="C38">
        <v>5</v>
      </c>
      <c r="D38">
        <v>5</v>
      </c>
      <c r="E38" s="6">
        <f t="shared" si="2"/>
        <v>1</v>
      </c>
      <c r="F38" s="21" t="s">
        <v>97</v>
      </c>
      <c r="G38" s="11">
        <v>101</v>
      </c>
      <c r="H38" t="s">
        <v>52</v>
      </c>
      <c r="I38">
        <v>3</v>
      </c>
      <c r="J38">
        <v>1</v>
      </c>
      <c r="K38" s="6">
        <f t="shared" si="3"/>
        <v>0.33333333333333331</v>
      </c>
    </row>
    <row r="39" spans="1:11" x14ac:dyDescent="0.25">
      <c r="A39" s="4" t="s">
        <v>32</v>
      </c>
      <c r="B39" s="7"/>
      <c r="C39" s="7">
        <f>SUM(C31:C38)</f>
        <v>23</v>
      </c>
      <c r="D39" s="7">
        <f>SUM(D30:D38)</f>
        <v>14</v>
      </c>
      <c r="E39" s="8">
        <f>SUM(D39/C39)</f>
        <v>0.60869565217391308</v>
      </c>
      <c r="G39" s="11">
        <v>111</v>
      </c>
      <c r="H39" t="s">
        <v>53</v>
      </c>
      <c r="I39">
        <v>3</v>
      </c>
      <c r="J39">
        <v>0</v>
      </c>
      <c r="K39" s="6">
        <f t="shared" si="3"/>
        <v>0</v>
      </c>
    </row>
    <row r="40" spans="1:11" x14ac:dyDescent="0.25">
      <c r="E40" s="2"/>
      <c r="G40" s="4" t="s">
        <v>32</v>
      </c>
      <c r="I40" s="7">
        <f>SUM(I30:I39)</f>
        <v>39</v>
      </c>
      <c r="J40" s="7">
        <f>SUM(J31:J39)</f>
        <v>9</v>
      </c>
      <c r="K40" s="8">
        <f t="shared" si="3"/>
        <v>0.23076923076923078</v>
      </c>
    </row>
    <row r="41" spans="1:11" x14ac:dyDescent="0.25">
      <c r="G41" s="4"/>
      <c r="I41" s="7"/>
      <c r="J41" s="7"/>
      <c r="K41" s="8"/>
    </row>
    <row r="42" spans="1:11" x14ac:dyDescent="0.25">
      <c r="G42" s="4"/>
      <c r="I42" s="7"/>
      <c r="J42" s="7"/>
      <c r="K42" s="8"/>
    </row>
    <row r="48" spans="1:11" ht="18.75" x14ac:dyDescent="0.3">
      <c r="A48" s="12"/>
      <c r="B48" s="1"/>
      <c r="E48" s="2"/>
      <c r="G48"/>
    </row>
    <row r="49" spans="1:11" ht="18.75" x14ac:dyDescent="0.3">
      <c r="A49" s="12"/>
      <c r="B49" s="16" t="s">
        <v>88</v>
      </c>
      <c r="E49" s="2"/>
      <c r="G49"/>
      <c r="H49" s="7"/>
      <c r="J49" s="17"/>
      <c r="K49" s="17"/>
    </row>
    <row r="50" spans="1:11" ht="15.75" x14ac:dyDescent="0.25">
      <c r="A50" s="13" t="s">
        <v>96</v>
      </c>
      <c r="B50" s="3"/>
      <c r="E50" s="2"/>
      <c r="G50" s="3" t="s">
        <v>54</v>
      </c>
      <c r="H50" s="3"/>
      <c r="K50" s="2"/>
    </row>
    <row r="51" spans="1:11" x14ac:dyDescent="0.25">
      <c r="A51" s="4">
        <v>6</v>
      </c>
      <c r="B51" s="4" t="s">
        <v>2</v>
      </c>
      <c r="C51" s="4" t="s">
        <v>3</v>
      </c>
      <c r="D51" s="4">
        <v>2023</v>
      </c>
      <c r="E51" s="5" t="s">
        <v>4</v>
      </c>
      <c r="F51" s="4"/>
      <c r="G51" s="4">
        <v>5</v>
      </c>
      <c r="H51" s="4" t="s">
        <v>2</v>
      </c>
      <c r="I51" s="4" t="s">
        <v>3</v>
      </c>
      <c r="J51" s="4">
        <v>2024</v>
      </c>
      <c r="K51" s="5" t="s">
        <v>4</v>
      </c>
    </row>
    <row r="52" spans="1:11" x14ac:dyDescent="0.25">
      <c r="A52" s="11">
        <v>4</v>
      </c>
      <c r="B52" t="s">
        <v>55</v>
      </c>
      <c r="C52">
        <v>5</v>
      </c>
      <c r="D52">
        <v>0</v>
      </c>
      <c r="E52" s="6">
        <f t="shared" ref="E52:E58" si="4">SUM(D52/C52)</f>
        <v>0</v>
      </c>
      <c r="G52" s="11">
        <v>20</v>
      </c>
      <c r="H52" t="s">
        <v>56</v>
      </c>
      <c r="I52">
        <v>2</v>
      </c>
      <c r="J52">
        <v>0</v>
      </c>
      <c r="K52" s="6">
        <f t="shared" ref="K52:K56" si="5">SUM(J52/I52)</f>
        <v>0</v>
      </c>
    </row>
    <row r="53" spans="1:11" x14ac:dyDescent="0.25">
      <c r="A53" s="11">
        <v>9</v>
      </c>
      <c r="B53" t="s">
        <v>57</v>
      </c>
      <c r="C53">
        <v>1</v>
      </c>
      <c r="D53">
        <v>0</v>
      </c>
      <c r="E53" s="6">
        <f t="shared" si="4"/>
        <v>0</v>
      </c>
      <c r="G53" s="11">
        <v>22</v>
      </c>
      <c r="H53" t="s">
        <v>58</v>
      </c>
      <c r="I53">
        <v>3</v>
      </c>
      <c r="J53">
        <v>0</v>
      </c>
      <c r="K53" s="6">
        <f t="shared" si="5"/>
        <v>0</v>
      </c>
    </row>
    <row r="54" spans="1:11" x14ac:dyDescent="0.25">
      <c r="A54" s="11">
        <v>104</v>
      </c>
      <c r="B54" t="s">
        <v>89</v>
      </c>
      <c r="C54">
        <v>2</v>
      </c>
      <c r="D54">
        <v>0</v>
      </c>
      <c r="E54" s="6">
        <f t="shared" si="4"/>
        <v>0</v>
      </c>
      <c r="G54" s="11">
        <v>27</v>
      </c>
      <c r="H54" t="s">
        <v>60</v>
      </c>
      <c r="I54">
        <v>2</v>
      </c>
      <c r="J54">
        <v>0</v>
      </c>
      <c r="K54" s="6">
        <f t="shared" si="5"/>
        <v>0</v>
      </c>
    </row>
    <row r="55" spans="1:11" x14ac:dyDescent="0.25">
      <c r="A55" s="11">
        <v>112</v>
      </c>
      <c r="B55" t="s">
        <v>59</v>
      </c>
      <c r="C55">
        <v>9</v>
      </c>
      <c r="D55">
        <v>0</v>
      </c>
      <c r="E55" s="6">
        <f t="shared" si="4"/>
        <v>0</v>
      </c>
      <c r="G55" s="11">
        <v>46</v>
      </c>
      <c r="H55" t="s">
        <v>63</v>
      </c>
      <c r="I55">
        <v>12</v>
      </c>
      <c r="J55">
        <v>8</v>
      </c>
      <c r="K55" s="6">
        <f t="shared" si="5"/>
        <v>0.66666666666666663</v>
      </c>
    </row>
    <row r="56" spans="1:11" x14ac:dyDescent="0.25">
      <c r="A56" s="11">
        <v>128</v>
      </c>
      <c r="B56" t="s">
        <v>61</v>
      </c>
      <c r="C56">
        <v>13</v>
      </c>
      <c r="D56">
        <v>6</v>
      </c>
      <c r="E56" s="6">
        <f t="shared" si="4"/>
        <v>0.46153846153846156</v>
      </c>
      <c r="G56" s="11">
        <v>195</v>
      </c>
      <c r="H56" t="s">
        <v>64</v>
      </c>
      <c r="I56">
        <v>2</v>
      </c>
      <c r="J56">
        <v>0</v>
      </c>
      <c r="K56" s="6">
        <f t="shared" si="5"/>
        <v>0</v>
      </c>
    </row>
    <row r="57" spans="1:11" x14ac:dyDescent="0.25">
      <c r="A57" s="11">
        <v>138</v>
      </c>
      <c r="B57" t="s">
        <v>62</v>
      </c>
      <c r="C57">
        <v>1</v>
      </c>
      <c r="D57">
        <v>0</v>
      </c>
      <c r="E57" s="6">
        <f t="shared" si="4"/>
        <v>0</v>
      </c>
      <c r="K57" s="6"/>
    </row>
    <row r="58" spans="1:11" x14ac:dyDescent="0.25">
      <c r="A58" s="14" t="s">
        <v>32</v>
      </c>
      <c r="B58" s="7"/>
      <c r="C58" s="7">
        <f>SUM(C52:C57)</f>
        <v>31</v>
      </c>
      <c r="D58" s="7">
        <f>SUM(D52:D57)</f>
        <v>6</v>
      </c>
      <c r="E58" s="8">
        <f t="shared" si="4"/>
        <v>0.19354838709677419</v>
      </c>
      <c r="G58" s="7" t="s">
        <v>32</v>
      </c>
      <c r="H58" s="7"/>
      <c r="I58" s="7">
        <f>SUM(I51:I57)</f>
        <v>21</v>
      </c>
      <c r="J58" s="7">
        <f>SUM(J52:J56)</f>
        <v>8</v>
      </c>
      <c r="K58" s="8">
        <f t="shared" ref="K58" si="6">SUM(J58/I58)</f>
        <v>0.38095238095238093</v>
      </c>
    </row>
    <row r="59" spans="1:11" x14ac:dyDescent="0.25">
      <c r="A59" s="15"/>
      <c r="E59" s="6"/>
      <c r="G59" s="7"/>
      <c r="H59" s="7"/>
      <c r="I59" s="7"/>
      <c r="J59" s="7"/>
      <c r="K59" s="8"/>
    </row>
    <row r="60" spans="1:11" x14ac:dyDescent="0.25">
      <c r="A60" s="15"/>
      <c r="E60" s="6"/>
    </row>
    <row r="61" spans="1:11" x14ac:dyDescent="0.25">
      <c r="A61" s="15"/>
      <c r="E61" s="6"/>
      <c r="G61"/>
    </row>
    <row r="62" spans="1:11" x14ac:dyDescent="0.25">
      <c r="A62" s="15"/>
      <c r="E62" s="6"/>
      <c r="G62"/>
      <c r="K62" s="6"/>
    </row>
    <row r="63" spans="1:11" x14ac:dyDescent="0.25">
      <c r="A63" s="15"/>
      <c r="E63" s="2"/>
      <c r="G63"/>
    </row>
    <row r="64" spans="1:11" ht="15.75" x14ac:dyDescent="0.25">
      <c r="A64" s="13" t="s">
        <v>65</v>
      </c>
      <c r="B64" s="3"/>
      <c r="E64" s="2"/>
      <c r="G64" s="3"/>
      <c r="H64" s="3" t="s">
        <v>66</v>
      </c>
      <c r="K64" s="2"/>
    </row>
    <row r="65" spans="1:12" x14ac:dyDescent="0.25">
      <c r="A65" s="4">
        <v>9</v>
      </c>
      <c r="B65" s="4" t="s">
        <v>2</v>
      </c>
      <c r="C65" s="4" t="s">
        <v>3</v>
      </c>
      <c r="D65" s="4">
        <v>2024</v>
      </c>
      <c r="E65" s="5" t="s">
        <v>4</v>
      </c>
      <c r="F65" s="4"/>
      <c r="G65" s="4"/>
      <c r="H65" s="4" t="s">
        <v>2</v>
      </c>
      <c r="I65" s="4" t="s">
        <v>3</v>
      </c>
      <c r="J65" s="4">
        <v>2024</v>
      </c>
      <c r="K65" s="5" t="s">
        <v>4</v>
      </c>
    </row>
    <row r="66" spans="1:12" x14ac:dyDescent="0.25">
      <c r="A66" s="11">
        <v>61</v>
      </c>
      <c r="B66" t="s">
        <v>67</v>
      </c>
      <c r="C66">
        <v>3</v>
      </c>
      <c r="D66">
        <v>0</v>
      </c>
      <c r="E66" s="6">
        <f t="shared" ref="E66:E75" si="7">SUM(D66/C66)</f>
        <v>0</v>
      </c>
      <c r="G66">
        <v>200</v>
      </c>
      <c r="H66" t="s">
        <v>68</v>
      </c>
      <c r="I66" s="11">
        <v>0</v>
      </c>
      <c r="J66">
        <v>0</v>
      </c>
      <c r="K66" s="8">
        <v>0</v>
      </c>
    </row>
    <row r="67" spans="1:12" x14ac:dyDescent="0.25">
      <c r="A67" s="11">
        <v>64</v>
      </c>
      <c r="B67" t="s">
        <v>69</v>
      </c>
      <c r="C67">
        <v>1</v>
      </c>
      <c r="D67">
        <v>0</v>
      </c>
      <c r="E67" s="6">
        <f t="shared" si="7"/>
        <v>0</v>
      </c>
      <c r="G67"/>
      <c r="H67" t="s">
        <v>32</v>
      </c>
      <c r="I67" s="11">
        <f>I66</f>
        <v>0</v>
      </c>
      <c r="J67">
        <f>J66</f>
        <v>0</v>
      </c>
      <c r="K67" s="8">
        <v>0</v>
      </c>
    </row>
    <row r="68" spans="1:12" x14ac:dyDescent="0.25">
      <c r="A68" s="11">
        <v>66</v>
      </c>
      <c r="B68" t="s">
        <v>70</v>
      </c>
      <c r="C68">
        <v>15</v>
      </c>
      <c r="D68">
        <v>3</v>
      </c>
      <c r="E68" s="6">
        <f t="shared" si="7"/>
        <v>0.2</v>
      </c>
      <c r="G68"/>
      <c r="K68" s="6"/>
    </row>
    <row r="69" spans="1:12" x14ac:dyDescent="0.25">
      <c r="A69" s="11">
        <v>69</v>
      </c>
      <c r="B69" t="s">
        <v>71</v>
      </c>
      <c r="C69">
        <v>1</v>
      </c>
      <c r="D69">
        <v>0</v>
      </c>
      <c r="E69" s="6">
        <f t="shared" si="7"/>
        <v>0</v>
      </c>
      <c r="G69"/>
      <c r="H69" s="7" t="s">
        <v>72</v>
      </c>
      <c r="K69" s="6" t="s">
        <v>122</v>
      </c>
    </row>
    <row r="70" spans="1:12" x14ac:dyDescent="0.25">
      <c r="A70" s="11">
        <v>103</v>
      </c>
      <c r="B70" t="s">
        <v>75</v>
      </c>
      <c r="C70">
        <v>5</v>
      </c>
      <c r="D70">
        <v>2</v>
      </c>
      <c r="E70" s="6">
        <f t="shared" si="7"/>
        <v>0.4</v>
      </c>
      <c r="G70"/>
      <c r="H70" s="7" t="s">
        <v>74</v>
      </c>
      <c r="I70" s="7" t="s">
        <v>3</v>
      </c>
      <c r="J70" s="7">
        <v>2024</v>
      </c>
      <c r="K70" s="8" t="s">
        <v>4</v>
      </c>
    </row>
    <row r="71" spans="1:12" x14ac:dyDescent="0.25">
      <c r="A71" s="11">
        <v>105</v>
      </c>
      <c r="B71" t="s">
        <v>77</v>
      </c>
      <c r="C71">
        <v>1</v>
      </c>
      <c r="D71">
        <v>0</v>
      </c>
      <c r="E71" s="6">
        <f t="shared" si="7"/>
        <v>0</v>
      </c>
      <c r="G71"/>
      <c r="H71" t="s">
        <v>76</v>
      </c>
      <c r="I71">
        <f>C21</f>
        <v>57</v>
      </c>
      <c r="J71">
        <v>13</v>
      </c>
      <c r="K71" s="8">
        <f t="shared" ref="K71:K79" si="8">SUM(J71/I71)</f>
        <v>0.22807017543859648</v>
      </c>
      <c r="L71" s="21"/>
    </row>
    <row r="72" spans="1:12" x14ac:dyDescent="0.25">
      <c r="A72" s="11">
        <v>113</v>
      </c>
      <c r="B72" t="s">
        <v>79</v>
      </c>
      <c r="C72">
        <v>1</v>
      </c>
      <c r="D72">
        <v>0</v>
      </c>
      <c r="E72" s="6">
        <f t="shared" si="7"/>
        <v>0</v>
      </c>
      <c r="G72"/>
      <c r="H72" t="s">
        <v>78</v>
      </c>
      <c r="I72">
        <v>82</v>
      </c>
      <c r="J72">
        <v>20</v>
      </c>
      <c r="K72" s="8">
        <f t="shared" si="8"/>
        <v>0.24390243902439024</v>
      </c>
      <c r="L72" s="21"/>
    </row>
    <row r="73" spans="1:12" x14ac:dyDescent="0.25">
      <c r="A73" s="11">
        <v>156</v>
      </c>
      <c r="B73" t="s">
        <v>81</v>
      </c>
      <c r="C73">
        <v>1</v>
      </c>
      <c r="D73">
        <v>0</v>
      </c>
      <c r="E73" s="6">
        <f>SUM(D73/C74)</f>
        <v>0</v>
      </c>
      <c r="G73"/>
      <c r="H73" t="s">
        <v>80</v>
      </c>
      <c r="I73">
        <f>C39</f>
        <v>23</v>
      </c>
      <c r="J73">
        <v>14</v>
      </c>
      <c r="K73" s="8">
        <f t="shared" si="8"/>
        <v>0.60869565217391308</v>
      </c>
      <c r="L73" s="21"/>
    </row>
    <row r="74" spans="1:12" x14ac:dyDescent="0.25">
      <c r="A74" s="11">
        <v>206</v>
      </c>
      <c r="B74" t="s">
        <v>73</v>
      </c>
      <c r="C74">
        <v>2</v>
      </c>
      <c r="D74">
        <v>0</v>
      </c>
      <c r="E74" s="6">
        <f>SUM(D74/C74)</f>
        <v>0</v>
      </c>
      <c r="G74"/>
      <c r="H74" t="s">
        <v>82</v>
      </c>
      <c r="I74">
        <f>I40</f>
        <v>39</v>
      </c>
      <c r="J74">
        <v>9</v>
      </c>
      <c r="K74" s="8">
        <f t="shared" si="8"/>
        <v>0.23076923076923078</v>
      </c>
      <c r="L74" s="21"/>
    </row>
    <row r="75" spans="1:12" x14ac:dyDescent="0.25">
      <c r="A75" s="14" t="s">
        <v>32</v>
      </c>
      <c r="B75" s="7"/>
      <c r="C75" s="7">
        <f>SUM(C66:C74)</f>
        <v>30</v>
      </c>
      <c r="D75" s="7">
        <f>SUM(D66:D74)</f>
        <v>5</v>
      </c>
      <c r="E75" s="8">
        <f t="shared" si="7"/>
        <v>0.16666666666666666</v>
      </c>
      <c r="G75"/>
      <c r="H75" t="s">
        <v>83</v>
      </c>
      <c r="I75">
        <f>C58</f>
        <v>31</v>
      </c>
      <c r="J75">
        <v>6</v>
      </c>
      <c r="K75" s="8">
        <f t="shared" si="8"/>
        <v>0.19354838709677419</v>
      </c>
      <c r="L75" s="21"/>
    </row>
    <row r="76" spans="1:12" x14ac:dyDescent="0.25">
      <c r="A76" s="15"/>
      <c r="E76" s="2"/>
      <c r="G76"/>
      <c r="H76" t="s">
        <v>84</v>
      </c>
      <c r="I76">
        <v>21</v>
      </c>
      <c r="J76">
        <v>8</v>
      </c>
      <c r="K76" s="8">
        <f t="shared" si="8"/>
        <v>0.38095238095238093</v>
      </c>
      <c r="L76" s="21"/>
    </row>
    <row r="77" spans="1:12" x14ac:dyDescent="0.25">
      <c r="A77" s="15"/>
      <c r="E77" s="2"/>
      <c r="G77" s="7"/>
      <c r="H77" t="s">
        <v>85</v>
      </c>
      <c r="I77">
        <f>C75</f>
        <v>30</v>
      </c>
      <c r="J77" s="18">
        <v>5</v>
      </c>
      <c r="K77" s="8">
        <f t="shared" si="8"/>
        <v>0.16666666666666666</v>
      </c>
      <c r="L77" s="21"/>
    </row>
    <row r="78" spans="1:12" x14ac:dyDescent="0.25">
      <c r="A78" s="15"/>
      <c r="E78" s="2"/>
      <c r="G78"/>
      <c r="H78" t="s">
        <v>86</v>
      </c>
      <c r="I78">
        <v>0</v>
      </c>
      <c r="K78" s="8">
        <v>0</v>
      </c>
    </row>
    <row r="79" spans="1:12" x14ac:dyDescent="0.25">
      <c r="A79" s="15"/>
      <c r="E79" s="2"/>
      <c r="G79"/>
      <c r="H79" s="7" t="s">
        <v>32</v>
      </c>
      <c r="I79" s="7">
        <f>SUM(I71:I78)</f>
        <v>283</v>
      </c>
      <c r="J79" s="7">
        <f>SUM(J71:J78)</f>
        <v>75</v>
      </c>
      <c r="K79" s="8">
        <f t="shared" si="8"/>
        <v>0.26501766784452296</v>
      </c>
    </row>
    <row r="80" spans="1:12" x14ac:dyDescent="0.25">
      <c r="A80" s="15"/>
      <c r="E80" s="2"/>
      <c r="G80"/>
      <c r="K80" s="2"/>
    </row>
    <row r="81" spans="1:7" x14ac:dyDescent="0.25">
      <c r="A81" s="15"/>
      <c r="E81" s="2"/>
      <c r="G81"/>
    </row>
    <row r="82" spans="1:7" x14ac:dyDescent="0.25">
      <c r="A82" s="15"/>
      <c r="E82" s="2"/>
      <c r="G82"/>
    </row>
    <row r="83" spans="1:7" x14ac:dyDescent="0.25">
      <c r="A83" s="15"/>
      <c r="G83"/>
    </row>
  </sheetData>
  <printOptions headings="1" gridLines="1"/>
  <pageMargins left="0.7" right="0.7" top="0.75" bottom="0.75" header="0.3" footer="0.3"/>
  <pageSetup scale="92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D711B2-65B5-4A0F-B143-7245C0C5F09A}">
  <sheetPr>
    <pageSetUpPr fitToPage="1"/>
  </sheetPr>
  <dimension ref="A1:L83"/>
  <sheetViews>
    <sheetView topLeftCell="A60" workbookViewId="0">
      <selection activeCell="K69" sqref="K69"/>
    </sheetView>
  </sheetViews>
  <sheetFormatPr defaultRowHeight="15" x14ac:dyDescent="0.25"/>
  <cols>
    <col min="1" max="1" width="6" style="11" customWidth="1"/>
    <col min="2" max="2" width="16.7109375" customWidth="1"/>
    <col min="3" max="3" width="5.42578125" customWidth="1"/>
    <col min="4" max="4" width="5" customWidth="1"/>
    <col min="5" max="5" width="10.5703125" customWidth="1"/>
    <col min="6" max="6" width="3.140625" customWidth="1"/>
    <col min="7" max="7" width="3.85546875" style="11" customWidth="1"/>
    <col min="8" max="8" width="16.7109375" customWidth="1"/>
    <col min="9" max="9" width="5.42578125" customWidth="1"/>
    <col min="10" max="10" width="4.7109375" customWidth="1"/>
    <col min="11" max="11" width="10.42578125" customWidth="1"/>
    <col min="12" max="12" width="6.28515625" customWidth="1"/>
  </cols>
  <sheetData>
    <row r="1" spans="1:12" ht="18.75" x14ac:dyDescent="0.3">
      <c r="B1" s="1" t="s">
        <v>94</v>
      </c>
    </row>
    <row r="2" spans="1:12" ht="18.75" x14ac:dyDescent="0.3">
      <c r="A2" s="9"/>
      <c r="B2" s="16" t="s">
        <v>112</v>
      </c>
      <c r="C2" s="19" t="s">
        <v>90</v>
      </c>
      <c r="E2" s="20" t="s">
        <v>93</v>
      </c>
    </row>
    <row r="3" spans="1:12" ht="18.75" x14ac:dyDescent="0.3">
      <c r="A3" s="9"/>
      <c r="B3" s="16"/>
      <c r="E3" s="2"/>
      <c r="H3" s="7"/>
      <c r="J3" s="17"/>
      <c r="K3" s="17"/>
    </row>
    <row r="4" spans="1:12" ht="15.75" x14ac:dyDescent="0.25">
      <c r="A4" s="10"/>
      <c r="B4" s="3"/>
      <c r="C4" s="10" t="s">
        <v>0</v>
      </c>
      <c r="E4" s="2"/>
      <c r="G4" s="10"/>
      <c r="H4" s="10"/>
      <c r="I4" s="10" t="s">
        <v>109</v>
      </c>
      <c r="K4" s="2"/>
    </row>
    <row r="5" spans="1:12" x14ac:dyDescent="0.25">
      <c r="A5" s="4">
        <v>15</v>
      </c>
      <c r="B5" s="4" t="s">
        <v>2</v>
      </c>
      <c r="C5" s="4" t="s">
        <v>3</v>
      </c>
      <c r="D5" s="4">
        <v>2024</v>
      </c>
      <c r="E5" s="5" t="s">
        <v>4</v>
      </c>
      <c r="F5" s="4"/>
      <c r="G5" s="4">
        <v>19</v>
      </c>
      <c r="H5" s="4" t="s">
        <v>2</v>
      </c>
      <c r="I5" s="4" t="s">
        <v>3</v>
      </c>
      <c r="J5" s="4">
        <v>2024</v>
      </c>
      <c r="K5" s="5" t="s">
        <v>4</v>
      </c>
      <c r="L5" s="4"/>
    </row>
    <row r="6" spans="1:12" x14ac:dyDescent="0.25">
      <c r="A6" s="11">
        <v>2</v>
      </c>
      <c r="B6" t="s">
        <v>5</v>
      </c>
      <c r="C6">
        <v>5</v>
      </c>
      <c r="D6">
        <v>0</v>
      </c>
      <c r="E6" s="6">
        <f>SUM(D6/C6)</f>
        <v>0</v>
      </c>
      <c r="G6" s="11">
        <v>10</v>
      </c>
      <c r="H6" t="s">
        <v>7</v>
      </c>
      <c r="I6">
        <v>1</v>
      </c>
      <c r="J6">
        <v>0</v>
      </c>
      <c r="K6" s="6">
        <f t="shared" ref="K6:K25" si="0">SUM(J6/I6)</f>
        <v>0</v>
      </c>
    </row>
    <row r="7" spans="1:12" x14ac:dyDescent="0.25">
      <c r="A7" s="11">
        <v>23</v>
      </c>
      <c r="B7" t="s">
        <v>6</v>
      </c>
      <c r="C7">
        <v>1</v>
      </c>
      <c r="D7">
        <v>0</v>
      </c>
      <c r="E7" s="6">
        <f t="shared" ref="E7:E20" si="1">SUM(D7/C7)</f>
        <v>0</v>
      </c>
      <c r="G7" s="11">
        <v>17</v>
      </c>
      <c r="H7" t="s">
        <v>9</v>
      </c>
      <c r="I7">
        <v>9</v>
      </c>
      <c r="J7">
        <v>2</v>
      </c>
      <c r="K7" s="6">
        <f t="shared" si="0"/>
        <v>0.22222222222222221</v>
      </c>
    </row>
    <row r="8" spans="1:12" x14ac:dyDescent="0.25">
      <c r="A8" s="11">
        <v>33</v>
      </c>
      <c r="B8" t="s">
        <v>8</v>
      </c>
      <c r="C8">
        <v>4</v>
      </c>
      <c r="D8">
        <v>0</v>
      </c>
      <c r="E8" s="6">
        <f t="shared" si="1"/>
        <v>0</v>
      </c>
      <c r="G8" s="11">
        <v>24</v>
      </c>
      <c r="H8" t="s">
        <v>10</v>
      </c>
      <c r="I8">
        <v>4</v>
      </c>
      <c r="J8">
        <v>4</v>
      </c>
      <c r="K8" s="6">
        <f t="shared" si="0"/>
        <v>1</v>
      </c>
      <c r="L8" s="21" t="s">
        <v>97</v>
      </c>
    </row>
    <row r="9" spans="1:12" x14ac:dyDescent="0.25">
      <c r="A9" s="11">
        <v>36</v>
      </c>
      <c r="B9" t="s">
        <v>87</v>
      </c>
      <c r="C9">
        <v>1</v>
      </c>
      <c r="D9">
        <v>0</v>
      </c>
      <c r="E9" s="6">
        <f t="shared" si="1"/>
        <v>0</v>
      </c>
      <c r="G9" s="11">
        <v>45</v>
      </c>
      <c r="H9" t="s">
        <v>12</v>
      </c>
      <c r="I9">
        <v>11</v>
      </c>
      <c r="J9">
        <v>0</v>
      </c>
      <c r="K9" s="6">
        <f t="shared" si="0"/>
        <v>0</v>
      </c>
    </row>
    <row r="10" spans="1:12" x14ac:dyDescent="0.25">
      <c r="A10" s="11">
        <v>56</v>
      </c>
      <c r="B10" t="s">
        <v>11</v>
      </c>
      <c r="C10">
        <v>2</v>
      </c>
      <c r="D10">
        <v>0</v>
      </c>
      <c r="E10" s="6">
        <f t="shared" si="1"/>
        <v>0</v>
      </c>
      <c r="G10" s="11">
        <v>48</v>
      </c>
      <c r="H10" t="s">
        <v>13</v>
      </c>
      <c r="I10">
        <v>4</v>
      </c>
      <c r="J10">
        <v>3</v>
      </c>
      <c r="K10" s="6">
        <f t="shared" si="0"/>
        <v>0.75</v>
      </c>
    </row>
    <row r="11" spans="1:12" x14ac:dyDescent="0.25">
      <c r="A11" s="11">
        <v>68</v>
      </c>
      <c r="B11" t="s">
        <v>14</v>
      </c>
      <c r="C11">
        <v>5</v>
      </c>
      <c r="D11">
        <v>0</v>
      </c>
      <c r="E11" s="6">
        <f t="shared" si="1"/>
        <v>0</v>
      </c>
      <c r="G11" s="11">
        <v>50</v>
      </c>
      <c r="H11" t="s">
        <v>15</v>
      </c>
      <c r="I11">
        <v>1</v>
      </c>
      <c r="J11">
        <v>0</v>
      </c>
      <c r="K11" s="6">
        <f t="shared" si="0"/>
        <v>0</v>
      </c>
    </row>
    <row r="12" spans="1:12" x14ac:dyDescent="0.25">
      <c r="A12" s="11">
        <v>72</v>
      </c>
      <c r="B12" t="s">
        <v>16</v>
      </c>
      <c r="C12">
        <v>15</v>
      </c>
      <c r="D12">
        <v>6</v>
      </c>
      <c r="E12" s="6">
        <f t="shared" si="1"/>
        <v>0.4</v>
      </c>
      <c r="G12" s="11">
        <v>71</v>
      </c>
      <c r="H12" t="s">
        <v>17</v>
      </c>
      <c r="I12">
        <v>5</v>
      </c>
      <c r="J12">
        <v>0</v>
      </c>
      <c r="K12" s="6">
        <f t="shared" si="0"/>
        <v>0</v>
      </c>
    </row>
    <row r="13" spans="1:12" x14ac:dyDescent="0.25">
      <c r="A13" s="11">
        <v>80</v>
      </c>
      <c r="B13" t="s">
        <v>18</v>
      </c>
      <c r="C13">
        <v>1</v>
      </c>
      <c r="D13">
        <v>0</v>
      </c>
      <c r="E13" s="6">
        <f t="shared" si="1"/>
        <v>0</v>
      </c>
      <c r="G13" s="11">
        <v>73</v>
      </c>
      <c r="H13" t="s">
        <v>19</v>
      </c>
      <c r="I13">
        <v>1</v>
      </c>
      <c r="J13">
        <v>0</v>
      </c>
      <c r="K13" s="6">
        <f t="shared" si="0"/>
        <v>0</v>
      </c>
    </row>
    <row r="14" spans="1:12" x14ac:dyDescent="0.25">
      <c r="A14" s="11">
        <v>96</v>
      </c>
      <c r="B14" t="s">
        <v>20</v>
      </c>
      <c r="C14">
        <v>3</v>
      </c>
      <c r="D14">
        <v>0</v>
      </c>
      <c r="E14" s="6">
        <f t="shared" si="1"/>
        <v>0</v>
      </c>
      <c r="G14" s="11">
        <v>79</v>
      </c>
      <c r="H14" t="s">
        <v>22</v>
      </c>
      <c r="I14">
        <v>1</v>
      </c>
      <c r="J14">
        <v>0</v>
      </c>
      <c r="K14" s="6">
        <f t="shared" si="0"/>
        <v>0</v>
      </c>
    </row>
    <row r="15" spans="1:12" x14ac:dyDescent="0.25">
      <c r="A15" s="11">
        <v>102</v>
      </c>
      <c r="B15" t="s">
        <v>21</v>
      </c>
      <c r="C15">
        <v>9</v>
      </c>
      <c r="D15">
        <v>0</v>
      </c>
      <c r="E15" s="6">
        <f t="shared" si="1"/>
        <v>0</v>
      </c>
      <c r="G15" s="11">
        <v>83</v>
      </c>
      <c r="H15" t="s">
        <v>23</v>
      </c>
      <c r="I15">
        <v>1</v>
      </c>
      <c r="J15">
        <v>0</v>
      </c>
      <c r="K15" s="6">
        <f t="shared" si="0"/>
        <v>0</v>
      </c>
    </row>
    <row r="16" spans="1:12" x14ac:dyDescent="0.25">
      <c r="A16" s="11">
        <v>133</v>
      </c>
      <c r="B16" t="s">
        <v>24</v>
      </c>
      <c r="C16">
        <v>1</v>
      </c>
      <c r="D16">
        <v>0</v>
      </c>
      <c r="E16" s="6">
        <f t="shared" si="1"/>
        <v>0</v>
      </c>
      <c r="G16" s="11">
        <v>88</v>
      </c>
      <c r="H16" t="s">
        <v>25</v>
      </c>
      <c r="I16">
        <v>1</v>
      </c>
      <c r="J16">
        <v>0</v>
      </c>
      <c r="K16" s="6">
        <f t="shared" si="0"/>
        <v>0</v>
      </c>
    </row>
    <row r="17" spans="1:12" x14ac:dyDescent="0.25">
      <c r="A17" s="11">
        <v>142</v>
      </c>
      <c r="B17" t="s">
        <v>26</v>
      </c>
      <c r="C17">
        <v>3</v>
      </c>
      <c r="D17">
        <v>2</v>
      </c>
      <c r="E17" s="6">
        <f t="shared" si="1"/>
        <v>0.66666666666666663</v>
      </c>
      <c r="G17" s="11">
        <v>89</v>
      </c>
      <c r="H17" t="s">
        <v>95</v>
      </c>
      <c r="I17">
        <v>1</v>
      </c>
      <c r="J17">
        <v>0</v>
      </c>
      <c r="K17" s="6">
        <f t="shared" si="0"/>
        <v>0</v>
      </c>
    </row>
    <row r="18" spans="1:12" x14ac:dyDescent="0.25">
      <c r="A18" s="11">
        <v>154</v>
      </c>
      <c r="B18" t="s">
        <v>18</v>
      </c>
      <c r="C18">
        <v>3</v>
      </c>
      <c r="D18">
        <v>3</v>
      </c>
      <c r="E18" s="6">
        <f t="shared" si="1"/>
        <v>1</v>
      </c>
      <c r="F18" s="21" t="s">
        <v>97</v>
      </c>
      <c r="G18" s="11">
        <v>127</v>
      </c>
      <c r="H18" t="s">
        <v>27</v>
      </c>
      <c r="I18">
        <v>2</v>
      </c>
      <c r="J18">
        <v>0</v>
      </c>
      <c r="K18" s="6">
        <f t="shared" si="0"/>
        <v>0</v>
      </c>
    </row>
    <row r="19" spans="1:12" x14ac:dyDescent="0.25">
      <c r="A19" s="11">
        <v>197</v>
      </c>
      <c r="B19" t="s">
        <v>28</v>
      </c>
      <c r="C19">
        <v>1</v>
      </c>
      <c r="D19">
        <v>0</v>
      </c>
      <c r="E19" s="6">
        <f t="shared" si="1"/>
        <v>0</v>
      </c>
      <c r="G19" s="11">
        <v>165</v>
      </c>
      <c r="H19" t="s">
        <v>29</v>
      </c>
      <c r="I19">
        <v>30</v>
      </c>
      <c r="J19">
        <v>7</v>
      </c>
      <c r="K19" s="6">
        <f t="shared" si="0"/>
        <v>0.23333333333333334</v>
      </c>
    </row>
    <row r="20" spans="1:12" x14ac:dyDescent="0.25">
      <c r="A20" s="11">
        <v>209</v>
      </c>
      <c r="B20" t="s">
        <v>30</v>
      </c>
      <c r="C20">
        <v>3</v>
      </c>
      <c r="D20">
        <v>1</v>
      </c>
      <c r="E20" s="6">
        <f t="shared" si="1"/>
        <v>0.33333333333333331</v>
      </c>
      <c r="G20" s="11">
        <v>174</v>
      </c>
      <c r="H20" t="s">
        <v>31</v>
      </c>
      <c r="I20">
        <v>4</v>
      </c>
      <c r="J20">
        <v>0</v>
      </c>
      <c r="K20" s="6">
        <f t="shared" si="0"/>
        <v>0</v>
      </c>
    </row>
    <row r="21" spans="1:12" x14ac:dyDescent="0.25">
      <c r="A21" s="4" t="s">
        <v>32</v>
      </c>
      <c r="B21" s="7"/>
      <c r="C21" s="7">
        <f>SUM(C6:C20)</f>
        <v>57</v>
      </c>
      <c r="D21" s="7">
        <f>SUM(D6:D20)</f>
        <v>12</v>
      </c>
      <c r="E21" s="8">
        <f>SUM(D21/C21)</f>
        <v>0.21052631578947367</v>
      </c>
      <c r="G21" s="11">
        <v>187</v>
      </c>
      <c r="H21" t="s">
        <v>19</v>
      </c>
      <c r="I21">
        <v>2</v>
      </c>
      <c r="J21">
        <v>2</v>
      </c>
      <c r="K21" s="6">
        <f t="shared" si="0"/>
        <v>1</v>
      </c>
      <c r="L21" s="21" t="s">
        <v>97</v>
      </c>
    </row>
    <row r="22" spans="1:12" x14ac:dyDescent="0.25">
      <c r="E22" s="2"/>
      <c r="G22" s="11">
        <v>194</v>
      </c>
      <c r="H22" t="s">
        <v>33</v>
      </c>
      <c r="I22">
        <v>1</v>
      </c>
      <c r="J22">
        <v>0</v>
      </c>
      <c r="K22" s="6">
        <f t="shared" si="0"/>
        <v>0</v>
      </c>
    </row>
    <row r="23" spans="1:12" x14ac:dyDescent="0.25">
      <c r="E23" s="2"/>
      <c r="G23" s="11">
        <v>196</v>
      </c>
      <c r="H23" t="s">
        <v>34</v>
      </c>
      <c r="I23">
        <v>2</v>
      </c>
      <c r="J23">
        <v>2</v>
      </c>
      <c r="K23" s="6">
        <f t="shared" si="0"/>
        <v>1</v>
      </c>
      <c r="L23" s="21" t="s">
        <v>97</v>
      </c>
    </row>
    <row r="24" spans="1:12" x14ac:dyDescent="0.25">
      <c r="E24" s="2"/>
      <c r="G24" s="11">
        <v>204</v>
      </c>
      <c r="H24" t="s">
        <v>35</v>
      </c>
      <c r="I24">
        <v>1</v>
      </c>
      <c r="J24">
        <v>0</v>
      </c>
      <c r="K24" s="6">
        <f t="shared" si="0"/>
        <v>0</v>
      </c>
    </row>
    <row r="25" spans="1:12" x14ac:dyDescent="0.25">
      <c r="E25" s="2"/>
      <c r="G25" s="4" t="s">
        <v>32</v>
      </c>
      <c r="H25" s="7"/>
      <c r="I25" s="7">
        <f>SUM(I6:I24)</f>
        <v>82</v>
      </c>
      <c r="J25" s="7">
        <f>SUM(J6:J24)</f>
        <v>20</v>
      </c>
      <c r="K25" s="8">
        <f t="shared" si="0"/>
        <v>0.24390243902439024</v>
      </c>
    </row>
    <row r="26" spans="1:12" x14ac:dyDescent="0.25">
      <c r="E26" s="2"/>
    </row>
    <row r="27" spans="1:12" x14ac:dyDescent="0.25">
      <c r="E27" s="2"/>
      <c r="G27" s="4"/>
      <c r="H27" s="7"/>
      <c r="I27" s="7"/>
      <c r="J27" s="7"/>
      <c r="K27" s="8"/>
    </row>
    <row r="28" spans="1:12" ht="15.75" x14ac:dyDescent="0.25">
      <c r="A28" s="10"/>
      <c r="B28" s="3"/>
      <c r="C28" s="10" t="s">
        <v>36</v>
      </c>
      <c r="E28" s="2"/>
    </row>
    <row r="29" spans="1:12" ht="15.75" x14ac:dyDescent="0.25">
      <c r="A29" s="4">
        <v>9</v>
      </c>
      <c r="B29" s="4" t="s">
        <v>2</v>
      </c>
      <c r="C29" s="4" t="s">
        <v>3</v>
      </c>
      <c r="D29" s="4">
        <v>2024</v>
      </c>
      <c r="E29" s="5" t="s">
        <v>4</v>
      </c>
      <c r="G29" s="10"/>
      <c r="H29" s="3" t="s">
        <v>108</v>
      </c>
      <c r="K29" s="2"/>
    </row>
    <row r="30" spans="1:12" x14ac:dyDescent="0.25">
      <c r="A30" s="11">
        <v>12</v>
      </c>
      <c r="B30" t="s">
        <v>38</v>
      </c>
      <c r="C30">
        <v>23</v>
      </c>
      <c r="D30">
        <v>6</v>
      </c>
      <c r="E30" s="6">
        <f t="shared" ref="E30:E38" si="2">SUM(D30/C30)</f>
        <v>0.2608695652173913</v>
      </c>
      <c r="G30" s="4">
        <v>9</v>
      </c>
      <c r="H30" s="4" t="s">
        <v>2</v>
      </c>
      <c r="I30" s="4" t="s">
        <v>3</v>
      </c>
      <c r="J30" s="4">
        <v>2024</v>
      </c>
      <c r="K30" s="5" t="s">
        <v>4</v>
      </c>
    </row>
    <row r="31" spans="1:12" x14ac:dyDescent="0.25">
      <c r="A31" s="11">
        <v>16</v>
      </c>
      <c r="B31" t="s">
        <v>40</v>
      </c>
      <c r="C31">
        <v>1</v>
      </c>
      <c r="D31">
        <v>0</v>
      </c>
      <c r="E31" s="6">
        <f t="shared" si="2"/>
        <v>0</v>
      </c>
      <c r="F31" s="4"/>
      <c r="G31" s="11">
        <v>13</v>
      </c>
      <c r="H31" t="s">
        <v>39</v>
      </c>
      <c r="I31">
        <v>9</v>
      </c>
      <c r="J31">
        <v>3</v>
      </c>
      <c r="K31" s="6">
        <f t="shared" ref="K31:K40" si="3">SUM(J31/I31)</f>
        <v>0.33333333333333331</v>
      </c>
      <c r="L31" s="4"/>
    </row>
    <row r="32" spans="1:12" x14ac:dyDescent="0.25">
      <c r="A32" s="11">
        <v>60</v>
      </c>
      <c r="B32" t="s">
        <v>42</v>
      </c>
      <c r="C32">
        <v>2</v>
      </c>
      <c r="D32">
        <v>1</v>
      </c>
      <c r="E32" s="6">
        <f t="shared" si="2"/>
        <v>0.5</v>
      </c>
      <c r="G32" s="11">
        <v>14</v>
      </c>
      <c r="H32" t="s">
        <v>41</v>
      </c>
      <c r="I32">
        <v>1</v>
      </c>
      <c r="J32">
        <v>0</v>
      </c>
      <c r="K32" s="6">
        <f t="shared" si="3"/>
        <v>0</v>
      </c>
    </row>
    <row r="33" spans="1:11" x14ac:dyDescent="0.25">
      <c r="A33" s="11">
        <v>63</v>
      </c>
      <c r="B33" t="s">
        <v>92</v>
      </c>
      <c r="C33">
        <v>1</v>
      </c>
      <c r="D33">
        <v>0</v>
      </c>
      <c r="E33" s="6">
        <f t="shared" si="2"/>
        <v>0</v>
      </c>
      <c r="G33" s="11">
        <v>19</v>
      </c>
      <c r="H33" t="s">
        <v>43</v>
      </c>
      <c r="I33">
        <v>2</v>
      </c>
      <c r="J33">
        <v>0</v>
      </c>
      <c r="K33" s="6">
        <f t="shared" si="3"/>
        <v>0</v>
      </c>
    </row>
    <row r="34" spans="1:11" x14ac:dyDescent="0.25">
      <c r="A34" s="11">
        <v>74</v>
      </c>
      <c r="B34" t="s">
        <v>44</v>
      </c>
      <c r="C34">
        <v>5</v>
      </c>
      <c r="D34">
        <v>0</v>
      </c>
      <c r="E34" s="6">
        <f t="shared" si="2"/>
        <v>0</v>
      </c>
      <c r="G34" s="11">
        <v>26</v>
      </c>
      <c r="H34" t="s">
        <v>45</v>
      </c>
      <c r="I34">
        <v>8</v>
      </c>
      <c r="J34">
        <v>5</v>
      </c>
      <c r="K34" s="6">
        <f t="shared" si="3"/>
        <v>0.625</v>
      </c>
    </row>
    <row r="35" spans="1:11" x14ac:dyDescent="0.25">
      <c r="A35" s="11">
        <v>100</v>
      </c>
      <c r="B35" t="s">
        <v>46</v>
      </c>
      <c r="C35">
        <v>5</v>
      </c>
      <c r="D35">
        <v>0</v>
      </c>
      <c r="E35" s="6">
        <f t="shared" si="2"/>
        <v>0</v>
      </c>
      <c r="G35" s="11">
        <v>52</v>
      </c>
      <c r="H35" t="s">
        <v>47</v>
      </c>
      <c r="I35">
        <v>3</v>
      </c>
      <c r="J35">
        <v>0</v>
      </c>
      <c r="K35" s="6">
        <f t="shared" si="3"/>
        <v>0</v>
      </c>
    </row>
    <row r="36" spans="1:11" x14ac:dyDescent="0.25">
      <c r="A36" s="11">
        <v>140</v>
      </c>
      <c r="B36" t="s">
        <v>48</v>
      </c>
      <c r="C36">
        <v>1</v>
      </c>
      <c r="D36">
        <v>0</v>
      </c>
      <c r="E36" s="6">
        <f t="shared" si="2"/>
        <v>0</v>
      </c>
      <c r="G36" s="11">
        <v>91</v>
      </c>
      <c r="H36" t="s">
        <v>50</v>
      </c>
      <c r="I36">
        <v>5</v>
      </c>
      <c r="J36">
        <v>0</v>
      </c>
      <c r="K36" s="6">
        <f t="shared" si="3"/>
        <v>0</v>
      </c>
    </row>
    <row r="37" spans="1:11" x14ac:dyDescent="0.25">
      <c r="A37" s="11">
        <v>176</v>
      </c>
      <c r="B37" t="s">
        <v>49</v>
      </c>
      <c r="C37">
        <v>3</v>
      </c>
      <c r="D37">
        <v>0</v>
      </c>
      <c r="E37" s="6">
        <f t="shared" si="2"/>
        <v>0</v>
      </c>
      <c r="G37" s="11">
        <v>95</v>
      </c>
      <c r="H37" t="s">
        <v>51</v>
      </c>
      <c r="I37">
        <v>5</v>
      </c>
      <c r="J37">
        <v>0</v>
      </c>
      <c r="K37" s="6">
        <f t="shared" si="3"/>
        <v>0</v>
      </c>
    </row>
    <row r="38" spans="1:11" x14ac:dyDescent="0.25">
      <c r="A38" s="11">
        <v>177</v>
      </c>
      <c r="B38" t="s">
        <v>48</v>
      </c>
      <c r="C38">
        <v>5</v>
      </c>
      <c r="D38">
        <v>5</v>
      </c>
      <c r="E38" s="6">
        <f t="shared" si="2"/>
        <v>1</v>
      </c>
      <c r="F38" s="21" t="s">
        <v>97</v>
      </c>
      <c r="G38" s="11">
        <v>101</v>
      </c>
      <c r="H38" t="s">
        <v>52</v>
      </c>
      <c r="I38">
        <v>3</v>
      </c>
      <c r="J38">
        <v>0</v>
      </c>
      <c r="K38" s="6">
        <f t="shared" si="3"/>
        <v>0</v>
      </c>
    </row>
    <row r="39" spans="1:11" x14ac:dyDescent="0.25">
      <c r="A39" s="4" t="s">
        <v>32</v>
      </c>
      <c r="B39" s="7"/>
      <c r="C39" s="7">
        <f>SUM(C31:C38)</f>
        <v>23</v>
      </c>
      <c r="D39" s="7">
        <f>SUM(D30:D38)</f>
        <v>12</v>
      </c>
      <c r="E39" s="8">
        <f>SUM(D39/C39)</f>
        <v>0.52173913043478259</v>
      </c>
      <c r="G39" s="11">
        <v>111</v>
      </c>
      <c r="H39" t="s">
        <v>53</v>
      </c>
      <c r="I39">
        <v>3</v>
      </c>
      <c r="J39">
        <v>0</v>
      </c>
      <c r="K39" s="6">
        <f t="shared" si="3"/>
        <v>0</v>
      </c>
    </row>
    <row r="40" spans="1:11" x14ac:dyDescent="0.25">
      <c r="E40" s="2"/>
      <c r="G40" s="4" t="s">
        <v>32</v>
      </c>
      <c r="I40" s="7">
        <f>SUM(I30:I39)</f>
        <v>39</v>
      </c>
      <c r="J40" s="7">
        <f>SUM(J31:J39)</f>
        <v>8</v>
      </c>
      <c r="K40" s="8">
        <f t="shared" si="3"/>
        <v>0.20512820512820512</v>
      </c>
    </row>
    <row r="41" spans="1:11" x14ac:dyDescent="0.25">
      <c r="G41" s="4"/>
      <c r="I41" s="7"/>
      <c r="J41" s="7"/>
      <c r="K41" s="8"/>
    </row>
    <row r="42" spans="1:11" x14ac:dyDescent="0.25">
      <c r="G42" s="4"/>
      <c r="I42" s="7"/>
      <c r="J42" s="7"/>
      <c r="K42" s="8"/>
    </row>
    <row r="48" spans="1:11" ht="18.75" x14ac:dyDescent="0.3">
      <c r="A48" s="12"/>
      <c r="B48" s="1"/>
      <c r="E48" s="2"/>
      <c r="G48"/>
    </row>
    <row r="49" spans="1:11" ht="18.75" x14ac:dyDescent="0.3">
      <c r="A49" s="12"/>
      <c r="B49" s="16" t="s">
        <v>88</v>
      </c>
      <c r="E49" s="2"/>
      <c r="G49"/>
      <c r="H49" s="7"/>
      <c r="J49" s="17"/>
      <c r="K49" s="17"/>
    </row>
    <row r="50" spans="1:11" ht="15.75" x14ac:dyDescent="0.25">
      <c r="A50" s="13" t="s">
        <v>96</v>
      </c>
      <c r="B50" s="3"/>
      <c r="E50" s="2"/>
      <c r="G50" s="3" t="s">
        <v>54</v>
      </c>
      <c r="H50" s="3"/>
      <c r="K50" s="2"/>
    </row>
    <row r="51" spans="1:11" x14ac:dyDescent="0.25">
      <c r="A51" s="4">
        <v>6</v>
      </c>
      <c r="B51" s="4" t="s">
        <v>2</v>
      </c>
      <c r="C51" s="4" t="s">
        <v>3</v>
      </c>
      <c r="D51" s="4">
        <v>2023</v>
      </c>
      <c r="E51" s="5" t="s">
        <v>4</v>
      </c>
      <c r="F51" s="4"/>
      <c r="G51" s="4">
        <v>5</v>
      </c>
      <c r="H51" s="4" t="s">
        <v>2</v>
      </c>
      <c r="I51" s="4" t="s">
        <v>3</v>
      </c>
      <c r="J51" s="4">
        <v>2024</v>
      </c>
      <c r="K51" s="5" t="s">
        <v>4</v>
      </c>
    </row>
    <row r="52" spans="1:11" x14ac:dyDescent="0.25">
      <c r="A52" s="11">
        <v>4</v>
      </c>
      <c r="B52" t="s">
        <v>55</v>
      </c>
      <c r="C52">
        <v>5</v>
      </c>
      <c r="D52">
        <v>0</v>
      </c>
      <c r="E52" s="6">
        <f t="shared" ref="E52:E58" si="4">SUM(D52/C52)</f>
        <v>0</v>
      </c>
      <c r="G52" s="11">
        <v>20</v>
      </c>
      <c r="H52" t="s">
        <v>56</v>
      </c>
      <c r="I52">
        <v>2</v>
      </c>
      <c r="J52">
        <v>0</v>
      </c>
      <c r="K52" s="6">
        <f t="shared" ref="K52:K56" si="5">SUM(J52/I52)</f>
        <v>0</v>
      </c>
    </row>
    <row r="53" spans="1:11" x14ac:dyDescent="0.25">
      <c r="A53" s="11">
        <v>9</v>
      </c>
      <c r="B53" t="s">
        <v>57</v>
      </c>
      <c r="C53">
        <v>1</v>
      </c>
      <c r="D53">
        <v>0</v>
      </c>
      <c r="E53" s="6">
        <f t="shared" si="4"/>
        <v>0</v>
      </c>
      <c r="G53" s="11">
        <v>22</v>
      </c>
      <c r="H53" t="s">
        <v>58</v>
      </c>
      <c r="I53">
        <v>3</v>
      </c>
      <c r="J53">
        <v>0</v>
      </c>
      <c r="K53" s="6">
        <f t="shared" si="5"/>
        <v>0</v>
      </c>
    </row>
    <row r="54" spans="1:11" x14ac:dyDescent="0.25">
      <c r="A54" s="11">
        <v>104</v>
      </c>
      <c r="B54" t="s">
        <v>89</v>
      </c>
      <c r="C54">
        <v>2</v>
      </c>
      <c r="D54">
        <v>0</v>
      </c>
      <c r="E54" s="6">
        <f t="shared" si="4"/>
        <v>0</v>
      </c>
      <c r="G54" s="11">
        <v>27</v>
      </c>
      <c r="H54" t="s">
        <v>60</v>
      </c>
      <c r="I54">
        <v>2</v>
      </c>
      <c r="J54">
        <v>0</v>
      </c>
      <c r="K54" s="6">
        <f t="shared" si="5"/>
        <v>0</v>
      </c>
    </row>
    <row r="55" spans="1:11" x14ac:dyDescent="0.25">
      <c r="A55" s="11">
        <v>112</v>
      </c>
      <c r="B55" t="s">
        <v>59</v>
      </c>
      <c r="C55">
        <v>9</v>
      </c>
      <c r="D55">
        <v>0</v>
      </c>
      <c r="E55" s="6">
        <f t="shared" si="4"/>
        <v>0</v>
      </c>
      <c r="G55" s="11">
        <v>46</v>
      </c>
      <c r="H55" t="s">
        <v>63</v>
      </c>
      <c r="I55">
        <v>12</v>
      </c>
      <c r="J55">
        <v>8</v>
      </c>
      <c r="K55" s="6">
        <f t="shared" si="5"/>
        <v>0.66666666666666663</v>
      </c>
    </row>
    <row r="56" spans="1:11" x14ac:dyDescent="0.25">
      <c r="A56" s="11">
        <v>128</v>
      </c>
      <c r="B56" t="s">
        <v>61</v>
      </c>
      <c r="C56">
        <v>13</v>
      </c>
      <c r="D56">
        <v>6</v>
      </c>
      <c r="E56" s="6">
        <f t="shared" si="4"/>
        <v>0.46153846153846156</v>
      </c>
      <c r="G56" s="11">
        <v>195</v>
      </c>
      <c r="H56" t="s">
        <v>64</v>
      </c>
      <c r="I56">
        <v>2</v>
      </c>
      <c r="J56">
        <v>0</v>
      </c>
      <c r="K56" s="6">
        <f t="shared" si="5"/>
        <v>0</v>
      </c>
    </row>
    <row r="57" spans="1:11" x14ac:dyDescent="0.25">
      <c r="A57" s="11">
        <v>138</v>
      </c>
      <c r="B57" t="s">
        <v>62</v>
      </c>
      <c r="C57">
        <v>1</v>
      </c>
      <c r="D57">
        <v>0</v>
      </c>
      <c r="E57" s="6">
        <f t="shared" si="4"/>
        <v>0</v>
      </c>
      <c r="K57" s="6"/>
    </row>
    <row r="58" spans="1:11" x14ac:dyDescent="0.25">
      <c r="A58" s="14" t="s">
        <v>32</v>
      </c>
      <c r="B58" s="7"/>
      <c r="C58" s="7">
        <f>SUM(C52:C57)</f>
        <v>31</v>
      </c>
      <c r="D58" s="7">
        <f>SUM(D52:D57)</f>
        <v>6</v>
      </c>
      <c r="E58" s="8">
        <f t="shared" si="4"/>
        <v>0.19354838709677419</v>
      </c>
      <c r="G58" s="7" t="s">
        <v>32</v>
      </c>
      <c r="H58" s="7"/>
      <c r="I58" s="7">
        <f>SUM(I51:I57)</f>
        <v>21</v>
      </c>
      <c r="J58" s="7">
        <f>SUM(J52:J56)</f>
        <v>8</v>
      </c>
      <c r="K58" s="8">
        <f t="shared" ref="K58" si="6">SUM(J58/I58)</f>
        <v>0.38095238095238093</v>
      </c>
    </row>
    <row r="59" spans="1:11" x14ac:dyDescent="0.25">
      <c r="A59" s="15"/>
      <c r="E59" s="6"/>
      <c r="G59" s="7"/>
      <c r="H59" s="7"/>
      <c r="I59" s="7"/>
      <c r="J59" s="7"/>
      <c r="K59" s="8"/>
    </row>
    <row r="60" spans="1:11" x14ac:dyDescent="0.25">
      <c r="A60" s="15"/>
      <c r="E60" s="6"/>
    </row>
    <row r="61" spans="1:11" x14ac:dyDescent="0.25">
      <c r="A61" s="15"/>
      <c r="E61" s="6"/>
      <c r="G61"/>
    </row>
    <row r="62" spans="1:11" x14ac:dyDescent="0.25">
      <c r="A62" s="15"/>
      <c r="E62" s="6"/>
      <c r="G62"/>
      <c r="K62" s="6"/>
    </row>
    <row r="63" spans="1:11" x14ac:dyDescent="0.25">
      <c r="A63" s="15"/>
      <c r="E63" s="2"/>
      <c r="G63"/>
    </row>
    <row r="64" spans="1:11" ht="15.75" x14ac:dyDescent="0.25">
      <c r="A64" s="13" t="s">
        <v>65</v>
      </c>
      <c r="B64" s="3"/>
      <c r="E64" s="2"/>
      <c r="G64" s="3"/>
      <c r="H64" s="3" t="s">
        <v>66</v>
      </c>
      <c r="K64" s="2"/>
    </row>
    <row r="65" spans="1:12" x14ac:dyDescent="0.25">
      <c r="A65" s="4">
        <v>9</v>
      </c>
      <c r="B65" s="4" t="s">
        <v>2</v>
      </c>
      <c r="C65" s="4" t="s">
        <v>3</v>
      </c>
      <c r="D65" s="4">
        <v>2024</v>
      </c>
      <c r="E65" s="5" t="s">
        <v>4</v>
      </c>
      <c r="F65" s="4"/>
      <c r="G65" s="4"/>
      <c r="H65" s="4" t="s">
        <v>2</v>
      </c>
      <c r="I65" s="4" t="s">
        <v>3</v>
      </c>
      <c r="J65" s="4">
        <v>2024</v>
      </c>
      <c r="K65" s="5" t="s">
        <v>4</v>
      </c>
    </row>
    <row r="66" spans="1:12" x14ac:dyDescent="0.25">
      <c r="A66" s="11">
        <v>61</v>
      </c>
      <c r="B66" t="s">
        <v>67</v>
      </c>
      <c r="C66">
        <v>3</v>
      </c>
      <c r="D66">
        <v>0</v>
      </c>
      <c r="E66" s="6">
        <f t="shared" ref="E66:E75" si="7">SUM(D66/C66)</f>
        <v>0</v>
      </c>
      <c r="G66">
        <v>200</v>
      </c>
      <c r="H66" t="s">
        <v>68</v>
      </c>
      <c r="I66" s="11">
        <v>0</v>
      </c>
      <c r="J66">
        <v>0</v>
      </c>
      <c r="K66" s="8">
        <v>0</v>
      </c>
    </row>
    <row r="67" spans="1:12" x14ac:dyDescent="0.25">
      <c r="A67" s="11">
        <v>64</v>
      </c>
      <c r="B67" t="s">
        <v>69</v>
      </c>
      <c r="C67">
        <v>1</v>
      </c>
      <c r="D67">
        <v>0</v>
      </c>
      <c r="E67" s="6">
        <f t="shared" si="7"/>
        <v>0</v>
      </c>
      <c r="G67"/>
      <c r="H67" t="s">
        <v>32</v>
      </c>
      <c r="I67" s="11">
        <f>I66</f>
        <v>0</v>
      </c>
      <c r="J67">
        <f>J66</f>
        <v>0</v>
      </c>
      <c r="K67" s="8">
        <v>0</v>
      </c>
    </row>
    <row r="68" spans="1:12" x14ac:dyDescent="0.25">
      <c r="A68" s="11">
        <v>66</v>
      </c>
      <c r="B68" t="s">
        <v>70</v>
      </c>
      <c r="C68">
        <v>15</v>
      </c>
      <c r="D68">
        <v>2</v>
      </c>
      <c r="E68" s="6">
        <f t="shared" si="7"/>
        <v>0.13333333333333333</v>
      </c>
      <c r="G68"/>
      <c r="K68" s="6"/>
    </row>
    <row r="69" spans="1:12" x14ac:dyDescent="0.25">
      <c r="A69" s="11">
        <v>69</v>
      </c>
      <c r="B69" t="s">
        <v>71</v>
      </c>
      <c r="C69">
        <v>1</v>
      </c>
      <c r="D69">
        <v>0</v>
      </c>
      <c r="E69" s="6">
        <f t="shared" si="7"/>
        <v>0</v>
      </c>
      <c r="G69"/>
      <c r="H69" s="7" t="s">
        <v>72</v>
      </c>
      <c r="K69" s="6" t="s">
        <v>122</v>
      </c>
    </row>
    <row r="70" spans="1:12" x14ac:dyDescent="0.25">
      <c r="A70" s="11">
        <v>103</v>
      </c>
      <c r="B70" t="s">
        <v>75</v>
      </c>
      <c r="C70">
        <v>5</v>
      </c>
      <c r="D70">
        <v>2</v>
      </c>
      <c r="E70" s="6">
        <f t="shared" si="7"/>
        <v>0.4</v>
      </c>
      <c r="G70"/>
      <c r="H70" s="7" t="s">
        <v>74</v>
      </c>
      <c r="I70" s="7" t="s">
        <v>3</v>
      </c>
      <c r="J70" s="7">
        <v>2024</v>
      </c>
      <c r="K70" s="8" t="s">
        <v>4</v>
      </c>
    </row>
    <row r="71" spans="1:12" x14ac:dyDescent="0.25">
      <c r="A71" s="11">
        <v>105</v>
      </c>
      <c r="B71" t="s">
        <v>77</v>
      </c>
      <c r="C71">
        <v>1</v>
      </c>
      <c r="D71">
        <v>0</v>
      </c>
      <c r="E71" s="6">
        <f t="shared" si="7"/>
        <v>0</v>
      </c>
      <c r="G71"/>
      <c r="H71" t="s">
        <v>76</v>
      </c>
      <c r="I71">
        <f>C21</f>
        <v>57</v>
      </c>
      <c r="J71">
        <v>12</v>
      </c>
      <c r="K71" s="8">
        <f t="shared" ref="K71:K79" si="8">SUM(J71/I71)</f>
        <v>0.21052631578947367</v>
      </c>
      <c r="L71" s="21"/>
    </row>
    <row r="72" spans="1:12" x14ac:dyDescent="0.25">
      <c r="A72" s="11">
        <v>113</v>
      </c>
      <c r="B72" t="s">
        <v>79</v>
      </c>
      <c r="C72">
        <v>1</v>
      </c>
      <c r="D72">
        <v>0</v>
      </c>
      <c r="E72" s="6">
        <f t="shared" si="7"/>
        <v>0</v>
      </c>
      <c r="G72"/>
      <c r="H72" t="s">
        <v>78</v>
      </c>
      <c r="I72">
        <v>82</v>
      </c>
      <c r="J72">
        <v>20</v>
      </c>
      <c r="K72" s="8">
        <f t="shared" si="8"/>
        <v>0.24390243902439024</v>
      </c>
      <c r="L72" s="21"/>
    </row>
    <row r="73" spans="1:12" x14ac:dyDescent="0.25">
      <c r="A73" s="11">
        <v>156</v>
      </c>
      <c r="B73" t="s">
        <v>81</v>
      </c>
      <c r="C73">
        <v>1</v>
      </c>
      <c r="D73">
        <v>0</v>
      </c>
      <c r="E73" s="6">
        <f>SUM(D73/C74)</f>
        <v>0</v>
      </c>
      <c r="G73"/>
      <c r="H73" t="s">
        <v>80</v>
      </c>
      <c r="I73">
        <f>C39</f>
        <v>23</v>
      </c>
      <c r="J73">
        <v>12</v>
      </c>
      <c r="K73" s="8">
        <f t="shared" si="8"/>
        <v>0.52173913043478259</v>
      </c>
      <c r="L73" s="21"/>
    </row>
    <row r="74" spans="1:12" x14ac:dyDescent="0.25">
      <c r="A74" s="11">
        <v>206</v>
      </c>
      <c r="B74" t="s">
        <v>73</v>
      </c>
      <c r="C74">
        <v>2</v>
      </c>
      <c r="D74">
        <v>0</v>
      </c>
      <c r="E74" s="6">
        <f>SUM(D74/C74)</f>
        <v>0</v>
      </c>
      <c r="G74"/>
      <c r="H74" t="s">
        <v>82</v>
      </c>
      <c r="I74">
        <f>I40</f>
        <v>39</v>
      </c>
      <c r="J74">
        <v>8</v>
      </c>
      <c r="K74" s="8">
        <f t="shared" si="8"/>
        <v>0.20512820512820512</v>
      </c>
      <c r="L74" s="21"/>
    </row>
    <row r="75" spans="1:12" x14ac:dyDescent="0.25">
      <c r="A75" s="14" t="s">
        <v>32</v>
      </c>
      <c r="B75" s="7"/>
      <c r="C75" s="7">
        <f>SUM(C66:C74)</f>
        <v>30</v>
      </c>
      <c r="D75" s="7">
        <f>SUM(D66:D74)</f>
        <v>4</v>
      </c>
      <c r="E75" s="8">
        <f t="shared" si="7"/>
        <v>0.13333333333333333</v>
      </c>
      <c r="G75"/>
      <c r="H75" t="s">
        <v>83</v>
      </c>
      <c r="I75">
        <f>C58</f>
        <v>31</v>
      </c>
      <c r="J75">
        <v>6</v>
      </c>
      <c r="K75" s="8">
        <f t="shared" si="8"/>
        <v>0.19354838709677419</v>
      </c>
      <c r="L75" s="21"/>
    </row>
    <row r="76" spans="1:12" x14ac:dyDescent="0.25">
      <c r="A76" s="15"/>
      <c r="E76" s="2"/>
      <c r="G76"/>
      <c r="H76" t="s">
        <v>84</v>
      </c>
      <c r="I76">
        <v>21</v>
      </c>
      <c r="J76">
        <v>8</v>
      </c>
      <c r="K76" s="8">
        <f t="shared" si="8"/>
        <v>0.38095238095238093</v>
      </c>
      <c r="L76" s="21"/>
    </row>
    <row r="77" spans="1:12" x14ac:dyDescent="0.25">
      <c r="A77" s="15"/>
      <c r="E77" s="2"/>
      <c r="G77" s="7"/>
      <c r="H77" t="s">
        <v>85</v>
      </c>
      <c r="I77">
        <f>C75</f>
        <v>30</v>
      </c>
      <c r="J77" s="18">
        <v>4</v>
      </c>
      <c r="K77" s="8">
        <f t="shared" si="8"/>
        <v>0.13333333333333333</v>
      </c>
      <c r="L77" s="21"/>
    </row>
    <row r="78" spans="1:12" x14ac:dyDescent="0.25">
      <c r="A78" s="15"/>
      <c r="E78" s="2"/>
      <c r="G78"/>
      <c r="H78" t="s">
        <v>86</v>
      </c>
      <c r="I78">
        <v>0</v>
      </c>
      <c r="K78" s="8">
        <v>0</v>
      </c>
    </row>
    <row r="79" spans="1:12" x14ac:dyDescent="0.25">
      <c r="A79" s="15"/>
      <c r="E79" s="2"/>
      <c r="G79"/>
      <c r="H79" s="7" t="s">
        <v>32</v>
      </c>
      <c r="I79" s="7">
        <f>SUM(I71:I78)</f>
        <v>283</v>
      </c>
      <c r="J79" s="7">
        <f>SUM(J71:J78)</f>
        <v>70</v>
      </c>
      <c r="K79" s="8">
        <f t="shared" si="8"/>
        <v>0.24734982332155478</v>
      </c>
    </row>
    <row r="80" spans="1:12" x14ac:dyDescent="0.25">
      <c r="A80" s="15"/>
      <c r="E80" s="2"/>
      <c r="G80"/>
      <c r="K80" s="2"/>
    </row>
    <row r="81" spans="1:7" x14ac:dyDescent="0.25">
      <c r="A81" s="15"/>
      <c r="E81" s="2"/>
      <c r="G81"/>
    </row>
    <row r="82" spans="1:7" x14ac:dyDescent="0.25">
      <c r="A82" s="15"/>
      <c r="E82" s="2"/>
      <c r="G82"/>
    </row>
    <row r="83" spans="1:7" x14ac:dyDescent="0.25">
      <c r="A83" s="15"/>
      <c r="G83"/>
    </row>
  </sheetData>
  <printOptions headings="1" gridLines="1"/>
  <pageMargins left="0.7" right="0.7" top="0.75" bottom="0.75" header="0.3" footer="0.3"/>
  <pageSetup scale="92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CAB661-3E85-446F-ACF8-EC562358631C}">
  <sheetPr>
    <pageSetUpPr fitToPage="1"/>
  </sheetPr>
  <dimension ref="A1:L83"/>
  <sheetViews>
    <sheetView topLeftCell="A61" workbookViewId="0">
      <selection activeCell="K69" sqref="K69"/>
    </sheetView>
  </sheetViews>
  <sheetFormatPr defaultRowHeight="15" x14ac:dyDescent="0.25"/>
  <cols>
    <col min="1" max="1" width="6" style="11" customWidth="1"/>
    <col min="2" max="2" width="16.7109375" customWidth="1"/>
    <col min="3" max="3" width="5.42578125" customWidth="1"/>
    <col min="4" max="4" width="5" customWidth="1"/>
    <col min="5" max="5" width="10.5703125" customWidth="1"/>
    <col min="6" max="6" width="3.140625" customWidth="1"/>
    <col min="7" max="7" width="3.85546875" style="11" customWidth="1"/>
    <col min="8" max="8" width="16.7109375" customWidth="1"/>
    <col min="9" max="9" width="5.42578125" customWidth="1"/>
    <col min="10" max="10" width="4.7109375" customWidth="1"/>
    <col min="11" max="11" width="10.42578125" customWidth="1"/>
    <col min="12" max="12" width="6.28515625" customWidth="1"/>
  </cols>
  <sheetData>
    <row r="1" spans="1:12" ht="18.75" x14ac:dyDescent="0.3">
      <c r="B1" s="1" t="s">
        <v>94</v>
      </c>
    </row>
    <row r="2" spans="1:12" ht="18.75" x14ac:dyDescent="0.3">
      <c r="A2" s="9"/>
      <c r="B2" s="16" t="s">
        <v>111</v>
      </c>
      <c r="C2" s="19" t="s">
        <v>90</v>
      </c>
      <c r="E2" s="20" t="s">
        <v>93</v>
      </c>
    </row>
    <row r="3" spans="1:12" ht="18.75" x14ac:dyDescent="0.3">
      <c r="A3" s="9"/>
      <c r="B3" s="16"/>
      <c r="E3" s="2"/>
      <c r="H3" s="7"/>
      <c r="J3" s="17"/>
      <c r="K3" s="17"/>
    </row>
    <row r="4" spans="1:12" ht="15.75" x14ac:dyDescent="0.25">
      <c r="A4" s="10"/>
      <c r="B4" s="3"/>
      <c r="C4" s="10" t="s">
        <v>0</v>
      </c>
      <c r="E4" s="2"/>
      <c r="G4" s="10"/>
      <c r="H4" s="10"/>
      <c r="I4" s="10" t="s">
        <v>109</v>
      </c>
      <c r="K4" s="2"/>
    </row>
    <row r="5" spans="1:12" x14ac:dyDescent="0.25">
      <c r="A5" s="4">
        <v>15</v>
      </c>
      <c r="B5" s="4" t="s">
        <v>2</v>
      </c>
      <c r="C5" s="4" t="s">
        <v>3</v>
      </c>
      <c r="D5" s="4">
        <v>2024</v>
      </c>
      <c r="E5" s="5" t="s">
        <v>4</v>
      </c>
      <c r="F5" s="4"/>
      <c r="G5" s="4">
        <v>19</v>
      </c>
      <c r="H5" s="4" t="s">
        <v>2</v>
      </c>
      <c r="I5" s="4" t="s">
        <v>3</v>
      </c>
      <c r="J5" s="4">
        <v>2024</v>
      </c>
      <c r="K5" s="5" t="s">
        <v>4</v>
      </c>
      <c r="L5" s="4"/>
    </row>
    <row r="6" spans="1:12" x14ac:dyDescent="0.25">
      <c r="A6" s="11">
        <v>2</v>
      </c>
      <c r="B6" t="s">
        <v>5</v>
      </c>
      <c r="C6">
        <v>5</v>
      </c>
      <c r="D6">
        <v>0</v>
      </c>
      <c r="E6" s="6">
        <f>SUM(D6/C6)</f>
        <v>0</v>
      </c>
      <c r="G6" s="11">
        <v>10</v>
      </c>
      <c r="H6" t="s">
        <v>7</v>
      </c>
      <c r="I6">
        <v>1</v>
      </c>
      <c r="J6">
        <v>0</v>
      </c>
      <c r="K6" s="6">
        <f t="shared" ref="K6:K25" si="0">SUM(J6/I6)</f>
        <v>0</v>
      </c>
    </row>
    <row r="7" spans="1:12" x14ac:dyDescent="0.25">
      <c r="A7" s="11">
        <v>23</v>
      </c>
      <c r="B7" t="s">
        <v>6</v>
      </c>
      <c r="C7">
        <v>1</v>
      </c>
      <c r="D7">
        <v>0</v>
      </c>
      <c r="E7" s="6">
        <f t="shared" ref="E7:E20" si="1">SUM(D7/C7)</f>
        <v>0</v>
      </c>
      <c r="G7" s="11">
        <v>17</v>
      </c>
      <c r="H7" t="s">
        <v>9</v>
      </c>
      <c r="I7">
        <v>9</v>
      </c>
      <c r="J7">
        <v>1</v>
      </c>
      <c r="K7" s="6">
        <f t="shared" si="0"/>
        <v>0.1111111111111111</v>
      </c>
    </row>
    <row r="8" spans="1:12" x14ac:dyDescent="0.25">
      <c r="A8" s="11">
        <v>33</v>
      </c>
      <c r="B8" t="s">
        <v>8</v>
      </c>
      <c r="C8">
        <v>4</v>
      </c>
      <c r="D8">
        <v>0</v>
      </c>
      <c r="E8" s="6">
        <f t="shared" si="1"/>
        <v>0</v>
      </c>
      <c r="G8" s="11">
        <v>24</v>
      </c>
      <c r="H8" t="s">
        <v>10</v>
      </c>
      <c r="I8">
        <v>4</v>
      </c>
      <c r="J8">
        <v>4</v>
      </c>
      <c r="K8" s="6">
        <f t="shared" si="0"/>
        <v>1</v>
      </c>
      <c r="L8" s="21" t="s">
        <v>97</v>
      </c>
    </row>
    <row r="9" spans="1:12" x14ac:dyDescent="0.25">
      <c r="A9" s="11">
        <v>36</v>
      </c>
      <c r="B9" t="s">
        <v>87</v>
      </c>
      <c r="C9">
        <v>1</v>
      </c>
      <c r="D9">
        <v>0</v>
      </c>
      <c r="E9" s="6">
        <f t="shared" si="1"/>
        <v>0</v>
      </c>
      <c r="G9" s="11">
        <v>45</v>
      </c>
      <c r="H9" t="s">
        <v>12</v>
      </c>
      <c r="I9">
        <v>11</v>
      </c>
      <c r="J9">
        <v>0</v>
      </c>
      <c r="K9" s="6">
        <f t="shared" si="0"/>
        <v>0</v>
      </c>
    </row>
    <row r="10" spans="1:12" x14ac:dyDescent="0.25">
      <c r="A10" s="11">
        <v>56</v>
      </c>
      <c r="B10" t="s">
        <v>11</v>
      </c>
      <c r="C10">
        <v>2</v>
      </c>
      <c r="D10">
        <v>0</v>
      </c>
      <c r="E10" s="6">
        <f t="shared" si="1"/>
        <v>0</v>
      </c>
      <c r="G10" s="11">
        <v>48</v>
      </c>
      <c r="H10" t="s">
        <v>13</v>
      </c>
      <c r="I10">
        <v>4</v>
      </c>
      <c r="J10">
        <v>0</v>
      </c>
      <c r="K10" s="6">
        <f t="shared" si="0"/>
        <v>0</v>
      </c>
    </row>
    <row r="11" spans="1:12" x14ac:dyDescent="0.25">
      <c r="A11" s="11">
        <v>68</v>
      </c>
      <c r="B11" t="s">
        <v>14</v>
      </c>
      <c r="C11">
        <v>5</v>
      </c>
      <c r="D11">
        <v>0</v>
      </c>
      <c r="E11" s="6">
        <f t="shared" si="1"/>
        <v>0</v>
      </c>
      <c r="G11" s="11">
        <v>50</v>
      </c>
      <c r="H11" t="s">
        <v>15</v>
      </c>
      <c r="I11">
        <v>1</v>
      </c>
      <c r="J11">
        <v>0</v>
      </c>
      <c r="K11" s="6">
        <f t="shared" si="0"/>
        <v>0</v>
      </c>
    </row>
    <row r="12" spans="1:12" x14ac:dyDescent="0.25">
      <c r="A12" s="11">
        <v>72</v>
      </c>
      <c r="B12" t="s">
        <v>16</v>
      </c>
      <c r="C12">
        <v>15</v>
      </c>
      <c r="D12">
        <v>6</v>
      </c>
      <c r="E12" s="6">
        <f t="shared" si="1"/>
        <v>0.4</v>
      </c>
      <c r="G12" s="11">
        <v>71</v>
      </c>
      <c r="H12" t="s">
        <v>17</v>
      </c>
      <c r="I12">
        <v>5</v>
      </c>
      <c r="J12">
        <v>0</v>
      </c>
      <c r="K12" s="6">
        <f t="shared" si="0"/>
        <v>0</v>
      </c>
    </row>
    <row r="13" spans="1:12" x14ac:dyDescent="0.25">
      <c r="A13" s="11">
        <v>80</v>
      </c>
      <c r="B13" t="s">
        <v>18</v>
      </c>
      <c r="C13">
        <v>1</v>
      </c>
      <c r="D13">
        <v>0</v>
      </c>
      <c r="E13" s="6">
        <f t="shared" si="1"/>
        <v>0</v>
      </c>
      <c r="G13" s="11">
        <v>73</v>
      </c>
      <c r="H13" t="s">
        <v>19</v>
      </c>
      <c r="I13">
        <v>1</v>
      </c>
      <c r="J13">
        <v>0</v>
      </c>
      <c r="K13" s="6">
        <f t="shared" si="0"/>
        <v>0</v>
      </c>
    </row>
    <row r="14" spans="1:12" x14ac:dyDescent="0.25">
      <c r="A14" s="11">
        <v>96</v>
      </c>
      <c r="B14" t="s">
        <v>20</v>
      </c>
      <c r="C14">
        <v>3</v>
      </c>
      <c r="D14">
        <v>0</v>
      </c>
      <c r="E14" s="6">
        <f t="shared" si="1"/>
        <v>0</v>
      </c>
      <c r="G14" s="11">
        <v>79</v>
      </c>
      <c r="H14" t="s">
        <v>22</v>
      </c>
      <c r="I14">
        <v>1</v>
      </c>
      <c r="J14">
        <v>0</v>
      </c>
      <c r="K14" s="6">
        <f t="shared" si="0"/>
        <v>0</v>
      </c>
    </row>
    <row r="15" spans="1:12" x14ac:dyDescent="0.25">
      <c r="A15" s="11">
        <v>102</v>
      </c>
      <c r="B15" t="s">
        <v>21</v>
      </c>
      <c r="C15">
        <v>9</v>
      </c>
      <c r="D15">
        <v>0</v>
      </c>
      <c r="E15" s="6">
        <f t="shared" si="1"/>
        <v>0</v>
      </c>
      <c r="G15" s="11">
        <v>83</v>
      </c>
      <c r="H15" t="s">
        <v>23</v>
      </c>
      <c r="I15">
        <v>1</v>
      </c>
      <c r="J15">
        <v>0</v>
      </c>
      <c r="K15" s="6">
        <f t="shared" si="0"/>
        <v>0</v>
      </c>
    </row>
    <row r="16" spans="1:12" x14ac:dyDescent="0.25">
      <c r="A16" s="11">
        <v>133</v>
      </c>
      <c r="B16" t="s">
        <v>24</v>
      </c>
      <c r="C16">
        <v>1</v>
      </c>
      <c r="D16">
        <v>0</v>
      </c>
      <c r="E16" s="6">
        <f t="shared" si="1"/>
        <v>0</v>
      </c>
      <c r="G16" s="11">
        <v>88</v>
      </c>
      <c r="H16" t="s">
        <v>25</v>
      </c>
      <c r="I16">
        <v>1</v>
      </c>
      <c r="J16">
        <v>0</v>
      </c>
      <c r="K16" s="6">
        <f t="shared" si="0"/>
        <v>0</v>
      </c>
    </row>
    <row r="17" spans="1:12" x14ac:dyDescent="0.25">
      <c r="A17" s="11">
        <v>142</v>
      </c>
      <c r="B17" t="s">
        <v>26</v>
      </c>
      <c r="C17">
        <v>3</v>
      </c>
      <c r="D17">
        <v>2</v>
      </c>
      <c r="E17" s="6">
        <f t="shared" si="1"/>
        <v>0.66666666666666663</v>
      </c>
      <c r="G17" s="11">
        <v>89</v>
      </c>
      <c r="H17" t="s">
        <v>95</v>
      </c>
      <c r="I17">
        <v>1</v>
      </c>
      <c r="J17">
        <v>0</v>
      </c>
      <c r="K17" s="6">
        <f t="shared" si="0"/>
        <v>0</v>
      </c>
    </row>
    <row r="18" spans="1:12" x14ac:dyDescent="0.25">
      <c r="A18" s="11">
        <v>154</v>
      </c>
      <c r="B18" t="s">
        <v>18</v>
      </c>
      <c r="C18">
        <v>3</v>
      </c>
      <c r="D18">
        <v>3</v>
      </c>
      <c r="E18" s="6">
        <f t="shared" si="1"/>
        <v>1</v>
      </c>
      <c r="G18" s="11">
        <v>127</v>
      </c>
      <c r="H18" t="s">
        <v>27</v>
      </c>
      <c r="I18">
        <v>2</v>
      </c>
      <c r="J18">
        <v>0</v>
      </c>
      <c r="K18" s="6">
        <f t="shared" si="0"/>
        <v>0</v>
      </c>
    </row>
    <row r="19" spans="1:12" x14ac:dyDescent="0.25">
      <c r="A19" s="11">
        <v>197</v>
      </c>
      <c r="B19" t="s">
        <v>28</v>
      </c>
      <c r="C19">
        <v>1</v>
      </c>
      <c r="D19">
        <v>0</v>
      </c>
      <c r="E19" s="6">
        <f t="shared" si="1"/>
        <v>0</v>
      </c>
      <c r="G19" s="11">
        <v>165</v>
      </c>
      <c r="H19" t="s">
        <v>29</v>
      </c>
      <c r="I19">
        <v>30</v>
      </c>
      <c r="J19">
        <v>7</v>
      </c>
      <c r="K19" s="6">
        <f t="shared" si="0"/>
        <v>0.23333333333333334</v>
      </c>
    </row>
    <row r="20" spans="1:12" x14ac:dyDescent="0.25">
      <c r="A20" s="11">
        <v>209</v>
      </c>
      <c r="B20" t="s">
        <v>30</v>
      </c>
      <c r="C20">
        <v>3</v>
      </c>
      <c r="D20">
        <v>1</v>
      </c>
      <c r="E20" s="6">
        <f t="shared" si="1"/>
        <v>0.33333333333333331</v>
      </c>
      <c r="G20" s="11">
        <v>174</v>
      </c>
      <c r="H20" t="s">
        <v>31</v>
      </c>
      <c r="I20">
        <v>4</v>
      </c>
      <c r="J20">
        <v>0</v>
      </c>
      <c r="K20" s="6">
        <f t="shared" si="0"/>
        <v>0</v>
      </c>
    </row>
    <row r="21" spans="1:12" x14ac:dyDescent="0.25">
      <c r="A21" s="4" t="s">
        <v>32</v>
      </c>
      <c r="B21" s="7"/>
      <c r="C21" s="7">
        <f>SUM(C6:C20)</f>
        <v>57</v>
      </c>
      <c r="D21" s="7">
        <f>SUM(D6:D20)</f>
        <v>12</v>
      </c>
      <c r="E21" s="8">
        <f>SUM(D21/C21)</f>
        <v>0.21052631578947367</v>
      </c>
      <c r="G21" s="11">
        <v>187</v>
      </c>
      <c r="H21" t="s">
        <v>19</v>
      </c>
      <c r="I21">
        <v>2</v>
      </c>
      <c r="J21">
        <v>2</v>
      </c>
      <c r="K21" s="6">
        <f t="shared" si="0"/>
        <v>1</v>
      </c>
      <c r="L21" s="21" t="s">
        <v>97</v>
      </c>
    </row>
    <row r="22" spans="1:12" x14ac:dyDescent="0.25">
      <c r="E22" s="2"/>
      <c r="G22" s="11">
        <v>194</v>
      </c>
      <c r="H22" t="s">
        <v>33</v>
      </c>
      <c r="I22">
        <v>1</v>
      </c>
      <c r="J22">
        <v>0</v>
      </c>
      <c r="K22" s="6">
        <f t="shared" si="0"/>
        <v>0</v>
      </c>
    </row>
    <row r="23" spans="1:12" x14ac:dyDescent="0.25">
      <c r="E23" s="2"/>
      <c r="G23" s="11">
        <v>196</v>
      </c>
      <c r="H23" t="s">
        <v>34</v>
      </c>
      <c r="I23">
        <v>2</v>
      </c>
      <c r="J23">
        <v>2</v>
      </c>
      <c r="K23" s="6">
        <f t="shared" si="0"/>
        <v>1</v>
      </c>
    </row>
    <row r="24" spans="1:12" x14ac:dyDescent="0.25">
      <c r="E24" s="2"/>
      <c r="G24" s="11">
        <v>204</v>
      </c>
      <c r="H24" t="s">
        <v>35</v>
      </c>
      <c r="I24">
        <v>1</v>
      </c>
      <c r="J24">
        <v>0</v>
      </c>
      <c r="K24" s="6">
        <f t="shared" si="0"/>
        <v>0</v>
      </c>
    </row>
    <row r="25" spans="1:12" x14ac:dyDescent="0.25">
      <c r="E25" s="2"/>
      <c r="G25" s="4" t="s">
        <v>32</v>
      </c>
      <c r="H25" s="7"/>
      <c r="I25" s="7">
        <f>SUM(I6:I24)</f>
        <v>82</v>
      </c>
      <c r="J25" s="7">
        <f>SUM(J6:J24)</f>
        <v>16</v>
      </c>
      <c r="K25" s="8">
        <f t="shared" si="0"/>
        <v>0.1951219512195122</v>
      </c>
    </row>
    <row r="26" spans="1:12" x14ac:dyDescent="0.25">
      <c r="E26" s="2"/>
    </row>
    <row r="27" spans="1:12" x14ac:dyDescent="0.25">
      <c r="E27" s="2"/>
      <c r="G27" s="4"/>
      <c r="H27" s="7"/>
      <c r="I27" s="7"/>
      <c r="J27" s="7"/>
      <c r="K27" s="8"/>
    </row>
    <row r="28" spans="1:12" ht="15.75" x14ac:dyDescent="0.25">
      <c r="A28" s="10"/>
      <c r="B28" s="3"/>
      <c r="C28" s="10" t="s">
        <v>36</v>
      </c>
      <c r="E28" s="2"/>
    </row>
    <row r="29" spans="1:12" ht="15.75" x14ac:dyDescent="0.25">
      <c r="A29" s="4">
        <v>9</v>
      </c>
      <c r="B29" s="4" t="s">
        <v>2</v>
      </c>
      <c r="C29" s="4" t="s">
        <v>3</v>
      </c>
      <c r="D29" s="4">
        <v>2024</v>
      </c>
      <c r="E29" s="5" t="s">
        <v>4</v>
      </c>
      <c r="G29" s="10"/>
      <c r="H29" s="3" t="s">
        <v>108</v>
      </c>
      <c r="K29" s="2"/>
    </row>
    <row r="30" spans="1:12" x14ac:dyDescent="0.25">
      <c r="A30" s="11">
        <v>12</v>
      </c>
      <c r="B30" t="s">
        <v>38</v>
      </c>
      <c r="C30">
        <v>23</v>
      </c>
      <c r="D30">
        <v>6</v>
      </c>
      <c r="E30" s="6">
        <f t="shared" ref="E30:E38" si="2">SUM(D30/C30)</f>
        <v>0.2608695652173913</v>
      </c>
      <c r="G30" s="4">
        <v>9</v>
      </c>
      <c r="H30" s="4" t="s">
        <v>2</v>
      </c>
      <c r="I30" s="4" t="s">
        <v>3</v>
      </c>
      <c r="J30" s="4">
        <v>2024</v>
      </c>
      <c r="K30" s="5" t="s">
        <v>4</v>
      </c>
    </row>
    <row r="31" spans="1:12" x14ac:dyDescent="0.25">
      <c r="A31" s="11">
        <v>16</v>
      </c>
      <c r="B31" t="s">
        <v>40</v>
      </c>
      <c r="C31">
        <v>1</v>
      </c>
      <c r="D31">
        <v>0</v>
      </c>
      <c r="E31" s="6">
        <f t="shared" si="2"/>
        <v>0</v>
      </c>
      <c r="F31" s="4"/>
      <c r="G31" s="11">
        <v>13</v>
      </c>
      <c r="H31" t="s">
        <v>39</v>
      </c>
      <c r="I31">
        <v>9</v>
      </c>
      <c r="J31">
        <v>0</v>
      </c>
      <c r="K31" s="6">
        <f t="shared" ref="K31:K40" si="3">SUM(J31/I31)</f>
        <v>0</v>
      </c>
      <c r="L31" s="4"/>
    </row>
    <row r="32" spans="1:12" x14ac:dyDescent="0.25">
      <c r="A32" s="11">
        <v>60</v>
      </c>
      <c r="B32" t="s">
        <v>42</v>
      </c>
      <c r="C32">
        <v>2</v>
      </c>
      <c r="D32">
        <v>1</v>
      </c>
      <c r="E32" s="6">
        <f t="shared" si="2"/>
        <v>0.5</v>
      </c>
      <c r="G32" s="11">
        <v>14</v>
      </c>
      <c r="H32" t="s">
        <v>41</v>
      </c>
      <c r="I32">
        <v>1</v>
      </c>
      <c r="J32">
        <v>0</v>
      </c>
      <c r="K32" s="6">
        <f t="shared" si="3"/>
        <v>0</v>
      </c>
    </row>
    <row r="33" spans="1:11" x14ac:dyDescent="0.25">
      <c r="A33" s="11">
        <v>63</v>
      </c>
      <c r="B33" t="s">
        <v>92</v>
      </c>
      <c r="C33">
        <v>1</v>
      </c>
      <c r="D33">
        <v>0</v>
      </c>
      <c r="E33" s="6">
        <f t="shared" si="2"/>
        <v>0</v>
      </c>
      <c r="G33" s="11">
        <v>19</v>
      </c>
      <c r="H33" t="s">
        <v>43</v>
      </c>
      <c r="I33">
        <v>2</v>
      </c>
      <c r="J33">
        <v>0</v>
      </c>
      <c r="K33" s="6">
        <f t="shared" si="3"/>
        <v>0</v>
      </c>
    </row>
    <row r="34" spans="1:11" x14ac:dyDescent="0.25">
      <c r="A34" s="11">
        <v>74</v>
      </c>
      <c r="B34" t="s">
        <v>44</v>
      </c>
      <c r="C34">
        <v>5</v>
      </c>
      <c r="D34">
        <v>0</v>
      </c>
      <c r="E34" s="6">
        <f t="shared" si="2"/>
        <v>0</v>
      </c>
      <c r="G34" s="11">
        <v>26</v>
      </c>
      <c r="H34" t="s">
        <v>45</v>
      </c>
      <c r="I34">
        <v>8</v>
      </c>
      <c r="J34">
        <v>4</v>
      </c>
      <c r="K34" s="6">
        <f t="shared" si="3"/>
        <v>0.5</v>
      </c>
    </row>
    <row r="35" spans="1:11" x14ac:dyDescent="0.25">
      <c r="A35" s="11">
        <v>100</v>
      </c>
      <c r="B35" t="s">
        <v>46</v>
      </c>
      <c r="C35">
        <v>5</v>
      </c>
      <c r="D35">
        <v>0</v>
      </c>
      <c r="E35" s="6">
        <f t="shared" si="2"/>
        <v>0</v>
      </c>
      <c r="G35" s="11">
        <v>52</v>
      </c>
      <c r="H35" t="s">
        <v>47</v>
      </c>
      <c r="I35">
        <v>3</v>
      </c>
      <c r="J35">
        <v>0</v>
      </c>
      <c r="K35" s="6">
        <f t="shared" si="3"/>
        <v>0</v>
      </c>
    </row>
    <row r="36" spans="1:11" x14ac:dyDescent="0.25">
      <c r="A36" s="11">
        <v>140</v>
      </c>
      <c r="B36" t="s">
        <v>48</v>
      </c>
      <c r="C36">
        <v>1</v>
      </c>
      <c r="D36">
        <v>0</v>
      </c>
      <c r="E36" s="6">
        <f t="shared" si="2"/>
        <v>0</v>
      </c>
      <c r="G36" s="11">
        <v>91</v>
      </c>
      <c r="H36" t="s">
        <v>50</v>
      </c>
      <c r="I36">
        <v>5</v>
      </c>
      <c r="J36">
        <v>0</v>
      </c>
      <c r="K36" s="6">
        <f t="shared" si="3"/>
        <v>0</v>
      </c>
    </row>
    <row r="37" spans="1:11" x14ac:dyDescent="0.25">
      <c r="A37" s="11">
        <v>176</v>
      </c>
      <c r="B37" t="s">
        <v>49</v>
      </c>
      <c r="C37">
        <v>3</v>
      </c>
      <c r="D37">
        <v>0</v>
      </c>
      <c r="E37" s="6">
        <f t="shared" si="2"/>
        <v>0</v>
      </c>
      <c r="G37" s="11">
        <v>95</v>
      </c>
      <c r="H37" t="s">
        <v>51</v>
      </c>
      <c r="I37">
        <v>5</v>
      </c>
      <c r="J37">
        <v>0</v>
      </c>
      <c r="K37" s="6">
        <f t="shared" si="3"/>
        <v>0</v>
      </c>
    </row>
    <row r="38" spans="1:11" x14ac:dyDescent="0.25">
      <c r="A38" s="11">
        <v>177</v>
      </c>
      <c r="B38" t="s">
        <v>48</v>
      </c>
      <c r="C38">
        <v>5</v>
      </c>
      <c r="D38">
        <v>5</v>
      </c>
      <c r="E38" s="6">
        <f t="shared" si="2"/>
        <v>1</v>
      </c>
      <c r="F38" s="21" t="s">
        <v>97</v>
      </c>
      <c r="G38" s="11">
        <v>101</v>
      </c>
      <c r="H38" t="s">
        <v>52</v>
      </c>
      <c r="I38">
        <v>3</v>
      </c>
      <c r="J38">
        <v>0</v>
      </c>
      <c r="K38" s="6">
        <f t="shared" si="3"/>
        <v>0</v>
      </c>
    </row>
    <row r="39" spans="1:11" x14ac:dyDescent="0.25">
      <c r="A39" s="4" t="s">
        <v>32</v>
      </c>
      <c r="B39" s="7"/>
      <c r="C39" s="7">
        <f>SUM(C31:C38)</f>
        <v>23</v>
      </c>
      <c r="D39" s="7">
        <f>SUM(D30:D38)</f>
        <v>12</v>
      </c>
      <c r="E39" s="8">
        <f>SUM(D39/C39)</f>
        <v>0.52173913043478259</v>
      </c>
      <c r="G39" s="11">
        <v>111</v>
      </c>
      <c r="H39" t="s">
        <v>53</v>
      </c>
      <c r="I39">
        <v>3</v>
      </c>
      <c r="J39">
        <v>0</v>
      </c>
      <c r="K39" s="6">
        <f t="shared" si="3"/>
        <v>0</v>
      </c>
    </row>
    <row r="40" spans="1:11" x14ac:dyDescent="0.25">
      <c r="E40" s="2"/>
      <c r="G40" s="4" t="s">
        <v>32</v>
      </c>
      <c r="I40" s="7">
        <f>SUM(I30:I39)</f>
        <v>39</v>
      </c>
      <c r="J40" s="7">
        <f>SUM(J31:J39)</f>
        <v>4</v>
      </c>
      <c r="K40" s="8">
        <f t="shared" si="3"/>
        <v>0.10256410256410256</v>
      </c>
    </row>
    <row r="41" spans="1:11" x14ac:dyDescent="0.25">
      <c r="G41" s="4"/>
      <c r="I41" s="7"/>
      <c r="J41" s="7"/>
      <c r="K41" s="8"/>
    </row>
    <row r="42" spans="1:11" x14ac:dyDescent="0.25">
      <c r="G42" s="4"/>
      <c r="I42" s="7"/>
      <c r="J42" s="7"/>
      <c r="K42" s="8"/>
    </row>
    <row r="48" spans="1:11" ht="18.75" x14ac:dyDescent="0.3">
      <c r="A48" s="12"/>
      <c r="B48" s="1"/>
      <c r="E48" s="2"/>
      <c r="G48"/>
    </row>
    <row r="49" spans="1:11" ht="18.75" x14ac:dyDescent="0.3">
      <c r="A49" s="12"/>
      <c r="B49" s="16" t="s">
        <v>88</v>
      </c>
      <c r="E49" s="2"/>
      <c r="G49"/>
      <c r="H49" s="7"/>
      <c r="J49" s="17"/>
      <c r="K49" s="17"/>
    </row>
    <row r="50" spans="1:11" ht="15.75" x14ac:dyDescent="0.25">
      <c r="A50" s="13" t="s">
        <v>96</v>
      </c>
      <c r="B50" s="3"/>
      <c r="E50" s="2"/>
      <c r="G50" s="3" t="s">
        <v>54</v>
      </c>
      <c r="H50" s="3"/>
      <c r="K50" s="2"/>
    </row>
    <row r="51" spans="1:11" x14ac:dyDescent="0.25">
      <c r="A51" s="4">
        <v>6</v>
      </c>
      <c r="B51" s="4" t="s">
        <v>2</v>
      </c>
      <c r="C51" s="4" t="s">
        <v>3</v>
      </c>
      <c r="D51" s="4">
        <v>2023</v>
      </c>
      <c r="E51" s="5" t="s">
        <v>4</v>
      </c>
      <c r="F51" s="4"/>
      <c r="G51" s="4">
        <v>5</v>
      </c>
      <c r="H51" s="4" t="s">
        <v>2</v>
      </c>
      <c r="I51" s="4" t="s">
        <v>3</v>
      </c>
      <c r="J51" s="4">
        <v>2024</v>
      </c>
      <c r="K51" s="5" t="s">
        <v>4</v>
      </c>
    </row>
    <row r="52" spans="1:11" x14ac:dyDescent="0.25">
      <c r="A52" s="11">
        <v>4</v>
      </c>
      <c r="B52" t="s">
        <v>55</v>
      </c>
      <c r="C52">
        <v>5</v>
      </c>
      <c r="D52">
        <v>0</v>
      </c>
      <c r="E52" s="6">
        <f t="shared" ref="E52:E58" si="4">SUM(D52/C52)</f>
        <v>0</v>
      </c>
      <c r="G52" s="11">
        <v>20</v>
      </c>
      <c r="H52" t="s">
        <v>56</v>
      </c>
      <c r="I52">
        <v>2</v>
      </c>
      <c r="J52">
        <v>0</v>
      </c>
      <c r="K52" s="6">
        <f t="shared" ref="K52:K56" si="5">SUM(J52/I52)</f>
        <v>0</v>
      </c>
    </row>
    <row r="53" spans="1:11" x14ac:dyDescent="0.25">
      <c r="A53" s="11">
        <v>9</v>
      </c>
      <c r="B53" t="s">
        <v>57</v>
      </c>
      <c r="C53">
        <v>1</v>
      </c>
      <c r="D53">
        <v>0</v>
      </c>
      <c r="E53" s="6">
        <f t="shared" si="4"/>
        <v>0</v>
      </c>
      <c r="G53" s="11">
        <v>22</v>
      </c>
      <c r="H53" t="s">
        <v>58</v>
      </c>
      <c r="I53">
        <v>3</v>
      </c>
      <c r="J53">
        <v>0</v>
      </c>
      <c r="K53" s="6">
        <f t="shared" si="5"/>
        <v>0</v>
      </c>
    </row>
    <row r="54" spans="1:11" x14ac:dyDescent="0.25">
      <c r="A54" s="11">
        <v>104</v>
      </c>
      <c r="B54" t="s">
        <v>89</v>
      </c>
      <c r="C54">
        <v>2</v>
      </c>
      <c r="D54">
        <v>0</v>
      </c>
      <c r="E54" s="6">
        <f t="shared" si="4"/>
        <v>0</v>
      </c>
      <c r="G54" s="11">
        <v>27</v>
      </c>
      <c r="H54" t="s">
        <v>60</v>
      </c>
      <c r="I54">
        <v>2</v>
      </c>
      <c r="J54">
        <v>0</v>
      </c>
      <c r="K54" s="6">
        <f t="shared" si="5"/>
        <v>0</v>
      </c>
    </row>
    <row r="55" spans="1:11" x14ac:dyDescent="0.25">
      <c r="A55" s="11">
        <v>112</v>
      </c>
      <c r="B55" t="s">
        <v>59</v>
      </c>
      <c r="C55">
        <v>9</v>
      </c>
      <c r="D55">
        <v>0</v>
      </c>
      <c r="E55" s="6">
        <f t="shared" si="4"/>
        <v>0</v>
      </c>
      <c r="G55" s="11">
        <v>46</v>
      </c>
      <c r="H55" t="s">
        <v>63</v>
      </c>
      <c r="I55">
        <v>12</v>
      </c>
      <c r="J55">
        <v>7</v>
      </c>
      <c r="K55" s="6">
        <f t="shared" si="5"/>
        <v>0.58333333333333337</v>
      </c>
    </row>
    <row r="56" spans="1:11" x14ac:dyDescent="0.25">
      <c r="A56" s="11">
        <v>128</v>
      </c>
      <c r="B56" t="s">
        <v>61</v>
      </c>
      <c r="C56">
        <v>13</v>
      </c>
      <c r="D56">
        <v>6</v>
      </c>
      <c r="E56" s="6">
        <f t="shared" si="4"/>
        <v>0.46153846153846156</v>
      </c>
      <c r="G56" s="11">
        <v>195</v>
      </c>
      <c r="H56" t="s">
        <v>64</v>
      </c>
      <c r="I56">
        <v>2</v>
      </c>
      <c r="J56">
        <v>0</v>
      </c>
      <c r="K56" s="6">
        <f t="shared" si="5"/>
        <v>0</v>
      </c>
    </row>
    <row r="57" spans="1:11" x14ac:dyDescent="0.25">
      <c r="A57" s="11">
        <v>138</v>
      </c>
      <c r="B57" t="s">
        <v>62</v>
      </c>
      <c r="C57">
        <v>1</v>
      </c>
      <c r="D57">
        <v>0</v>
      </c>
      <c r="E57" s="6">
        <f t="shared" si="4"/>
        <v>0</v>
      </c>
      <c r="K57" s="6"/>
    </row>
    <row r="58" spans="1:11" x14ac:dyDescent="0.25">
      <c r="A58" s="14" t="s">
        <v>32</v>
      </c>
      <c r="B58" s="7"/>
      <c r="C58" s="7">
        <f>SUM(C52:C57)</f>
        <v>31</v>
      </c>
      <c r="D58" s="7">
        <f>SUM(D52:D57)</f>
        <v>6</v>
      </c>
      <c r="E58" s="8">
        <f t="shared" si="4"/>
        <v>0.19354838709677419</v>
      </c>
      <c r="G58" s="7" t="s">
        <v>32</v>
      </c>
      <c r="H58" s="7"/>
      <c r="I58" s="7">
        <f>SUM(I51:I57)</f>
        <v>21</v>
      </c>
      <c r="J58" s="7">
        <f>SUM(J52:J56)</f>
        <v>7</v>
      </c>
      <c r="K58" s="8">
        <f t="shared" ref="K58" si="6">SUM(J58/I58)</f>
        <v>0.33333333333333331</v>
      </c>
    </row>
    <row r="59" spans="1:11" x14ac:dyDescent="0.25">
      <c r="A59" s="15"/>
      <c r="E59" s="6"/>
      <c r="G59" s="7"/>
      <c r="H59" s="7"/>
      <c r="I59" s="7"/>
      <c r="J59" s="7"/>
      <c r="K59" s="8"/>
    </row>
    <row r="60" spans="1:11" x14ac:dyDescent="0.25">
      <c r="A60" s="15"/>
      <c r="E60" s="6"/>
    </row>
    <row r="61" spans="1:11" x14ac:dyDescent="0.25">
      <c r="A61" s="15"/>
      <c r="E61" s="6"/>
      <c r="G61"/>
    </row>
    <row r="62" spans="1:11" x14ac:dyDescent="0.25">
      <c r="A62" s="15"/>
      <c r="E62" s="6"/>
      <c r="G62"/>
      <c r="K62" s="6"/>
    </row>
    <row r="63" spans="1:11" x14ac:dyDescent="0.25">
      <c r="A63" s="15"/>
      <c r="E63" s="2"/>
      <c r="G63"/>
    </row>
    <row r="64" spans="1:11" ht="15.75" x14ac:dyDescent="0.25">
      <c r="A64" s="13" t="s">
        <v>65</v>
      </c>
      <c r="B64" s="3"/>
      <c r="E64" s="2"/>
      <c r="G64" s="3"/>
      <c r="H64" s="3" t="s">
        <v>66</v>
      </c>
      <c r="K64" s="2"/>
    </row>
    <row r="65" spans="1:12" x14ac:dyDescent="0.25">
      <c r="A65" s="4">
        <v>9</v>
      </c>
      <c r="B65" s="4" t="s">
        <v>2</v>
      </c>
      <c r="C65" s="4" t="s">
        <v>3</v>
      </c>
      <c r="D65" s="4">
        <v>2024</v>
      </c>
      <c r="E65" s="5" t="s">
        <v>4</v>
      </c>
      <c r="F65" s="4"/>
      <c r="G65" s="4"/>
      <c r="H65" s="4" t="s">
        <v>2</v>
      </c>
      <c r="I65" s="4" t="s">
        <v>3</v>
      </c>
      <c r="J65" s="4">
        <v>2024</v>
      </c>
      <c r="K65" s="5" t="s">
        <v>4</v>
      </c>
    </row>
    <row r="66" spans="1:12" x14ac:dyDescent="0.25">
      <c r="A66" s="11">
        <v>61</v>
      </c>
      <c r="B66" t="s">
        <v>67</v>
      </c>
      <c r="C66">
        <v>3</v>
      </c>
      <c r="D66">
        <v>0</v>
      </c>
      <c r="E66" s="6">
        <f t="shared" ref="E66:E75" si="7">SUM(D66/C66)</f>
        <v>0</v>
      </c>
      <c r="G66">
        <v>200</v>
      </c>
      <c r="H66" t="s">
        <v>68</v>
      </c>
      <c r="I66" s="11">
        <v>0</v>
      </c>
      <c r="J66">
        <v>0</v>
      </c>
      <c r="K66" s="8">
        <v>0</v>
      </c>
    </row>
    <row r="67" spans="1:12" x14ac:dyDescent="0.25">
      <c r="A67" s="11">
        <v>64</v>
      </c>
      <c r="B67" t="s">
        <v>69</v>
      </c>
      <c r="C67">
        <v>1</v>
      </c>
      <c r="D67">
        <v>0</v>
      </c>
      <c r="E67" s="6">
        <f t="shared" si="7"/>
        <v>0</v>
      </c>
      <c r="G67"/>
      <c r="H67" t="s">
        <v>32</v>
      </c>
      <c r="I67" s="11">
        <f>I66</f>
        <v>0</v>
      </c>
      <c r="J67">
        <f>J66</f>
        <v>0</v>
      </c>
      <c r="K67" s="8">
        <v>0</v>
      </c>
    </row>
    <row r="68" spans="1:12" x14ac:dyDescent="0.25">
      <c r="A68" s="11">
        <v>66</v>
      </c>
      <c r="B68" t="s">
        <v>70</v>
      </c>
      <c r="C68">
        <v>15</v>
      </c>
      <c r="D68">
        <v>2</v>
      </c>
      <c r="E68" s="6">
        <f t="shared" si="7"/>
        <v>0.13333333333333333</v>
      </c>
      <c r="G68"/>
      <c r="K68" s="6"/>
    </row>
    <row r="69" spans="1:12" x14ac:dyDescent="0.25">
      <c r="A69" s="11">
        <v>69</v>
      </c>
      <c r="B69" t="s">
        <v>71</v>
      </c>
      <c r="C69">
        <v>1</v>
      </c>
      <c r="D69">
        <v>0</v>
      </c>
      <c r="E69" s="6">
        <f t="shared" si="7"/>
        <v>0</v>
      </c>
      <c r="G69"/>
      <c r="H69" s="7" t="s">
        <v>72</v>
      </c>
      <c r="K69" s="6" t="s">
        <v>122</v>
      </c>
    </row>
    <row r="70" spans="1:12" x14ac:dyDescent="0.25">
      <c r="A70" s="11">
        <v>103</v>
      </c>
      <c r="B70" t="s">
        <v>75</v>
      </c>
      <c r="C70">
        <v>5</v>
      </c>
      <c r="D70">
        <v>2</v>
      </c>
      <c r="E70" s="6">
        <f t="shared" si="7"/>
        <v>0.4</v>
      </c>
      <c r="G70"/>
      <c r="H70" s="7" t="s">
        <v>74</v>
      </c>
      <c r="I70" s="7" t="s">
        <v>3</v>
      </c>
      <c r="J70" s="7">
        <v>2024</v>
      </c>
      <c r="K70" s="8" t="s">
        <v>4</v>
      </c>
    </row>
    <row r="71" spans="1:12" x14ac:dyDescent="0.25">
      <c r="A71" s="11">
        <v>105</v>
      </c>
      <c r="B71" t="s">
        <v>77</v>
      </c>
      <c r="C71">
        <v>1</v>
      </c>
      <c r="D71">
        <v>0</v>
      </c>
      <c r="E71" s="6">
        <f t="shared" si="7"/>
        <v>0</v>
      </c>
      <c r="G71"/>
      <c r="H71" t="s">
        <v>76</v>
      </c>
      <c r="I71">
        <f>C21</f>
        <v>57</v>
      </c>
      <c r="J71">
        <v>12</v>
      </c>
      <c r="K71" s="8">
        <f t="shared" ref="K71:K79" si="8">SUM(J71/I71)</f>
        <v>0.21052631578947367</v>
      </c>
      <c r="L71" s="21"/>
    </row>
    <row r="72" spans="1:12" x14ac:dyDescent="0.25">
      <c r="A72" s="11">
        <v>113</v>
      </c>
      <c r="B72" t="s">
        <v>79</v>
      </c>
      <c r="C72">
        <v>1</v>
      </c>
      <c r="D72">
        <v>0</v>
      </c>
      <c r="E72" s="6">
        <f t="shared" si="7"/>
        <v>0</v>
      </c>
      <c r="G72"/>
      <c r="H72" t="s">
        <v>78</v>
      </c>
      <c r="I72">
        <v>82</v>
      </c>
      <c r="J72">
        <v>16</v>
      </c>
      <c r="K72" s="8">
        <f t="shared" si="8"/>
        <v>0.1951219512195122</v>
      </c>
      <c r="L72" s="21"/>
    </row>
    <row r="73" spans="1:12" x14ac:dyDescent="0.25">
      <c r="A73" s="11">
        <v>156</v>
      </c>
      <c r="B73" t="s">
        <v>81</v>
      </c>
      <c r="C73">
        <v>1</v>
      </c>
      <c r="D73">
        <v>0</v>
      </c>
      <c r="E73" s="6">
        <f>SUM(D73/C74)</f>
        <v>0</v>
      </c>
      <c r="G73"/>
      <c r="H73" t="s">
        <v>80</v>
      </c>
      <c r="I73">
        <f>C39</f>
        <v>23</v>
      </c>
      <c r="J73">
        <v>12</v>
      </c>
      <c r="K73" s="8">
        <f t="shared" si="8"/>
        <v>0.52173913043478259</v>
      </c>
      <c r="L73" s="21"/>
    </row>
    <row r="74" spans="1:12" x14ac:dyDescent="0.25">
      <c r="A74" s="11">
        <v>206</v>
      </c>
      <c r="B74" t="s">
        <v>73</v>
      </c>
      <c r="C74">
        <v>2</v>
      </c>
      <c r="D74">
        <v>0</v>
      </c>
      <c r="E74" s="6">
        <f>SUM(D74/C74)</f>
        <v>0</v>
      </c>
      <c r="G74"/>
      <c r="H74" t="s">
        <v>82</v>
      </c>
      <c r="I74">
        <f>I40</f>
        <v>39</v>
      </c>
      <c r="J74">
        <v>4</v>
      </c>
      <c r="K74" s="8">
        <f t="shared" si="8"/>
        <v>0.10256410256410256</v>
      </c>
      <c r="L74" s="21"/>
    </row>
    <row r="75" spans="1:12" x14ac:dyDescent="0.25">
      <c r="A75" s="14" t="s">
        <v>32</v>
      </c>
      <c r="B75" s="7"/>
      <c r="C75" s="7">
        <f>SUM(C66:C74)</f>
        <v>30</v>
      </c>
      <c r="D75" s="7">
        <f>SUM(D66:D74)</f>
        <v>4</v>
      </c>
      <c r="E75" s="8">
        <f t="shared" si="7"/>
        <v>0.13333333333333333</v>
      </c>
      <c r="G75"/>
      <c r="H75" t="s">
        <v>83</v>
      </c>
      <c r="I75">
        <f>C58</f>
        <v>31</v>
      </c>
      <c r="J75">
        <v>6</v>
      </c>
      <c r="K75" s="8">
        <f t="shared" si="8"/>
        <v>0.19354838709677419</v>
      </c>
      <c r="L75" s="21"/>
    </row>
    <row r="76" spans="1:12" x14ac:dyDescent="0.25">
      <c r="A76" s="15"/>
      <c r="E76" s="2"/>
      <c r="G76"/>
      <c r="H76" t="s">
        <v>84</v>
      </c>
      <c r="I76">
        <v>21</v>
      </c>
      <c r="J76">
        <v>7</v>
      </c>
      <c r="K76" s="8">
        <f t="shared" si="8"/>
        <v>0.33333333333333331</v>
      </c>
      <c r="L76" s="21"/>
    </row>
    <row r="77" spans="1:12" x14ac:dyDescent="0.25">
      <c r="A77" s="15"/>
      <c r="E77" s="2"/>
      <c r="G77" s="7"/>
      <c r="H77" t="s">
        <v>85</v>
      </c>
      <c r="I77">
        <f>C75</f>
        <v>30</v>
      </c>
      <c r="J77" s="18">
        <v>4</v>
      </c>
      <c r="K77" s="8">
        <f t="shared" si="8"/>
        <v>0.13333333333333333</v>
      </c>
      <c r="L77" s="21"/>
    </row>
    <row r="78" spans="1:12" x14ac:dyDescent="0.25">
      <c r="A78" s="15"/>
      <c r="E78" s="2"/>
      <c r="G78"/>
      <c r="H78" t="s">
        <v>86</v>
      </c>
      <c r="I78">
        <v>0</v>
      </c>
      <c r="K78" s="8">
        <v>0</v>
      </c>
    </row>
    <row r="79" spans="1:12" x14ac:dyDescent="0.25">
      <c r="A79" s="15"/>
      <c r="E79" s="2"/>
      <c r="G79"/>
      <c r="H79" s="7" t="s">
        <v>32</v>
      </c>
      <c r="I79" s="7">
        <f>SUM(I71:I78)</f>
        <v>283</v>
      </c>
      <c r="J79" s="7">
        <f>SUM(J71:J78)</f>
        <v>61</v>
      </c>
      <c r="K79" s="8">
        <f t="shared" si="8"/>
        <v>0.21554770318021202</v>
      </c>
    </row>
    <row r="80" spans="1:12" x14ac:dyDescent="0.25">
      <c r="A80" s="15"/>
      <c r="E80" s="2"/>
      <c r="G80"/>
      <c r="K80" s="2"/>
    </row>
    <row r="81" spans="1:7" x14ac:dyDescent="0.25">
      <c r="A81" s="15"/>
      <c r="E81" s="2"/>
      <c r="G81"/>
    </row>
    <row r="82" spans="1:7" x14ac:dyDescent="0.25">
      <c r="A82" s="15"/>
      <c r="E82" s="2"/>
      <c r="G82"/>
    </row>
    <row r="83" spans="1:7" x14ac:dyDescent="0.25">
      <c r="A83" s="15"/>
      <c r="G83"/>
    </row>
  </sheetData>
  <printOptions headings="1" gridLines="1"/>
  <pageMargins left="0.7" right="0.7" top="0.75" bottom="0.75" header="0.3" footer="0.3"/>
  <pageSetup scale="92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9B4E00-69EB-4F4F-88DF-E4F6EDE24C99}">
  <dimension ref="A1:L83"/>
  <sheetViews>
    <sheetView topLeftCell="A64" workbookViewId="0">
      <selection activeCell="K69" sqref="K69"/>
    </sheetView>
  </sheetViews>
  <sheetFormatPr defaultRowHeight="15" x14ac:dyDescent="0.25"/>
  <cols>
    <col min="1" max="1" width="6" style="11" customWidth="1"/>
    <col min="2" max="2" width="16.7109375" customWidth="1"/>
    <col min="3" max="3" width="5.42578125" customWidth="1"/>
    <col min="4" max="4" width="5" customWidth="1"/>
    <col min="5" max="5" width="10.5703125" customWidth="1"/>
    <col min="6" max="6" width="3.140625" customWidth="1"/>
    <col min="7" max="7" width="3.85546875" style="11" customWidth="1"/>
    <col min="8" max="8" width="16.7109375" customWidth="1"/>
    <col min="9" max="9" width="5.42578125" customWidth="1"/>
    <col min="10" max="10" width="4.7109375" customWidth="1"/>
    <col min="11" max="11" width="10.42578125" customWidth="1"/>
    <col min="12" max="12" width="6.28515625" customWidth="1"/>
  </cols>
  <sheetData>
    <row r="1" spans="1:12" ht="18.75" x14ac:dyDescent="0.3">
      <c r="B1" s="1" t="s">
        <v>94</v>
      </c>
    </row>
    <row r="2" spans="1:12" ht="18.75" x14ac:dyDescent="0.3">
      <c r="A2" s="9"/>
      <c r="B2" s="16" t="s">
        <v>110</v>
      </c>
      <c r="C2" s="19" t="s">
        <v>90</v>
      </c>
      <c r="E2" s="20" t="s">
        <v>93</v>
      </c>
    </row>
    <row r="3" spans="1:12" ht="18.75" x14ac:dyDescent="0.3">
      <c r="A3" s="9"/>
      <c r="B3" s="16"/>
      <c r="E3" s="2"/>
      <c r="H3" s="7"/>
      <c r="J3" s="17"/>
      <c r="K3" s="17"/>
    </row>
    <row r="4" spans="1:12" ht="15.75" x14ac:dyDescent="0.25">
      <c r="A4" s="10"/>
      <c r="B4" s="3"/>
      <c r="C4" s="10" t="s">
        <v>0</v>
      </c>
      <c r="E4" s="2"/>
      <c r="G4" s="10"/>
      <c r="H4" s="10"/>
      <c r="I4" s="10" t="s">
        <v>109</v>
      </c>
      <c r="K4" s="2"/>
    </row>
    <row r="5" spans="1:12" x14ac:dyDescent="0.25">
      <c r="A5" s="4">
        <v>15</v>
      </c>
      <c r="B5" s="4" t="s">
        <v>2</v>
      </c>
      <c r="C5" s="4" t="s">
        <v>3</v>
      </c>
      <c r="D5" s="4">
        <v>2024</v>
      </c>
      <c r="E5" s="5" t="s">
        <v>4</v>
      </c>
      <c r="F5" s="4"/>
      <c r="G5" s="4">
        <v>19</v>
      </c>
      <c r="H5" s="4" t="s">
        <v>2</v>
      </c>
      <c r="I5" s="4" t="s">
        <v>3</v>
      </c>
      <c r="J5" s="4">
        <v>2024</v>
      </c>
      <c r="K5" s="5" t="s">
        <v>4</v>
      </c>
      <c r="L5" s="4"/>
    </row>
    <row r="6" spans="1:12" x14ac:dyDescent="0.25">
      <c r="A6" s="11">
        <v>2</v>
      </c>
      <c r="B6" t="s">
        <v>5</v>
      </c>
      <c r="C6">
        <v>5</v>
      </c>
      <c r="D6">
        <v>0</v>
      </c>
      <c r="E6" s="6">
        <f>SUM(D6/C6)</f>
        <v>0</v>
      </c>
      <c r="G6" s="11">
        <v>10</v>
      </c>
      <c r="H6" t="s">
        <v>7</v>
      </c>
      <c r="I6">
        <v>1</v>
      </c>
      <c r="J6">
        <v>0</v>
      </c>
      <c r="K6" s="6">
        <f t="shared" ref="K6:K25" si="0">SUM(J6/I6)</f>
        <v>0</v>
      </c>
    </row>
    <row r="7" spans="1:12" x14ac:dyDescent="0.25">
      <c r="A7" s="11">
        <v>23</v>
      </c>
      <c r="B7" t="s">
        <v>6</v>
      </c>
      <c r="C7">
        <v>1</v>
      </c>
      <c r="D7">
        <v>0</v>
      </c>
      <c r="E7" s="6">
        <f t="shared" ref="E7:E20" si="1">SUM(D7/C7)</f>
        <v>0</v>
      </c>
      <c r="G7" s="11">
        <v>17</v>
      </c>
      <c r="H7" t="s">
        <v>9</v>
      </c>
      <c r="I7">
        <v>9</v>
      </c>
      <c r="J7">
        <v>1</v>
      </c>
      <c r="K7" s="6">
        <f t="shared" si="0"/>
        <v>0.1111111111111111</v>
      </c>
    </row>
    <row r="8" spans="1:12" x14ac:dyDescent="0.25">
      <c r="A8" s="11">
        <v>33</v>
      </c>
      <c r="B8" t="s">
        <v>8</v>
      </c>
      <c r="C8">
        <v>4</v>
      </c>
      <c r="D8">
        <v>0</v>
      </c>
      <c r="E8" s="6">
        <f t="shared" si="1"/>
        <v>0</v>
      </c>
      <c r="G8" s="11">
        <v>24</v>
      </c>
      <c r="H8" t="s">
        <v>10</v>
      </c>
      <c r="I8">
        <v>4</v>
      </c>
      <c r="J8">
        <v>4</v>
      </c>
      <c r="K8" s="6">
        <f t="shared" si="0"/>
        <v>1</v>
      </c>
      <c r="L8" s="21" t="s">
        <v>97</v>
      </c>
    </row>
    <row r="9" spans="1:12" x14ac:dyDescent="0.25">
      <c r="A9" s="11">
        <v>36</v>
      </c>
      <c r="B9" t="s">
        <v>87</v>
      </c>
      <c r="C9">
        <v>1</v>
      </c>
      <c r="D9">
        <v>0</v>
      </c>
      <c r="E9" s="6">
        <f t="shared" si="1"/>
        <v>0</v>
      </c>
      <c r="G9" s="11">
        <v>45</v>
      </c>
      <c r="H9" t="s">
        <v>12</v>
      </c>
      <c r="I9">
        <v>11</v>
      </c>
      <c r="J9">
        <v>0</v>
      </c>
      <c r="K9" s="6">
        <f t="shared" si="0"/>
        <v>0</v>
      </c>
    </row>
    <row r="10" spans="1:12" x14ac:dyDescent="0.25">
      <c r="A10" s="11">
        <v>56</v>
      </c>
      <c r="B10" t="s">
        <v>11</v>
      </c>
      <c r="C10">
        <v>2</v>
      </c>
      <c r="D10">
        <v>0</v>
      </c>
      <c r="E10" s="6">
        <f t="shared" si="1"/>
        <v>0</v>
      </c>
      <c r="G10" s="11">
        <v>48</v>
      </c>
      <c r="H10" t="s">
        <v>13</v>
      </c>
      <c r="I10">
        <v>4</v>
      </c>
      <c r="J10">
        <v>0</v>
      </c>
      <c r="K10" s="6">
        <f t="shared" si="0"/>
        <v>0</v>
      </c>
    </row>
    <row r="11" spans="1:12" x14ac:dyDescent="0.25">
      <c r="A11" s="11">
        <v>68</v>
      </c>
      <c r="B11" t="s">
        <v>14</v>
      </c>
      <c r="C11">
        <v>5</v>
      </c>
      <c r="D11">
        <v>0</v>
      </c>
      <c r="E11" s="6">
        <f t="shared" si="1"/>
        <v>0</v>
      </c>
      <c r="G11" s="11">
        <v>50</v>
      </c>
      <c r="H11" t="s">
        <v>15</v>
      </c>
      <c r="I11">
        <v>1</v>
      </c>
      <c r="J11">
        <v>0</v>
      </c>
      <c r="K11" s="6">
        <f t="shared" si="0"/>
        <v>0</v>
      </c>
    </row>
    <row r="12" spans="1:12" x14ac:dyDescent="0.25">
      <c r="A12" s="11">
        <v>72</v>
      </c>
      <c r="B12" t="s">
        <v>16</v>
      </c>
      <c r="C12">
        <v>15</v>
      </c>
      <c r="D12">
        <v>6</v>
      </c>
      <c r="E12" s="6">
        <f t="shared" si="1"/>
        <v>0.4</v>
      </c>
      <c r="G12" s="11">
        <v>71</v>
      </c>
      <c r="H12" t="s">
        <v>17</v>
      </c>
      <c r="I12">
        <v>5</v>
      </c>
      <c r="J12">
        <v>0</v>
      </c>
      <c r="K12" s="6">
        <f t="shared" si="0"/>
        <v>0</v>
      </c>
    </row>
    <row r="13" spans="1:12" x14ac:dyDescent="0.25">
      <c r="A13" s="11">
        <v>80</v>
      </c>
      <c r="B13" t="s">
        <v>18</v>
      </c>
      <c r="C13">
        <v>1</v>
      </c>
      <c r="D13">
        <v>0</v>
      </c>
      <c r="E13" s="6">
        <f t="shared" si="1"/>
        <v>0</v>
      </c>
      <c r="G13" s="11">
        <v>73</v>
      </c>
      <c r="H13" t="s">
        <v>19</v>
      </c>
      <c r="I13">
        <v>1</v>
      </c>
      <c r="J13">
        <v>0</v>
      </c>
      <c r="K13" s="6">
        <f t="shared" si="0"/>
        <v>0</v>
      </c>
    </row>
    <row r="14" spans="1:12" x14ac:dyDescent="0.25">
      <c r="A14" s="11">
        <v>96</v>
      </c>
      <c r="B14" t="s">
        <v>20</v>
      </c>
      <c r="C14">
        <v>3</v>
      </c>
      <c r="D14">
        <v>0</v>
      </c>
      <c r="E14" s="6">
        <f t="shared" si="1"/>
        <v>0</v>
      </c>
      <c r="G14" s="11">
        <v>79</v>
      </c>
      <c r="H14" t="s">
        <v>22</v>
      </c>
      <c r="I14">
        <v>1</v>
      </c>
      <c r="J14">
        <v>0</v>
      </c>
      <c r="K14" s="6">
        <f t="shared" si="0"/>
        <v>0</v>
      </c>
    </row>
    <row r="15" spans="1:12" x14ac:dyDescent="0.25">
      <c r="A15" s="11">
        <v>102</v>
      </c>
      <c r="B15" t="s">
        <v>21</v>
      </c>
      <c r="C15">
        <v>9</v>
      </c>
      <c r="D15">
        <v>0</v>
      </c>
      <c r="E15" s="6">
        <f t="shared" si="1"/>
        <v>0</v>
      </c>
      <c r="G15" s="11">
        <v>83</v>
      </c>
      <c r="H15" t="s">
        <v>23</v>
      </c>
      <c r="I15">
        <v>1</v>
      </c>
      <c r="J15">
        <v>0</v>
      </c>
      <c r="K15" s="6">
        <f t="shared" si="0"/>
        <v>0</v>
      </c>
    </row>
    <row r="16" spans="1:12" x14ac:dyDescent="0.25">
      <c r="A16" s="11">
        <v>133</v>
      </c>
      <c r="B16" t="s">
        <v>24</v>
      </c>
      <c r="C16">
        <v>1</v>
      </c>
      <c r="D16">
        <v>0</v>
      </c>
      <c r="E16" s="6">
        <f t="shared" si="1"/>
        <v>0</v>
      </c>
      <c r="G16" s="11">
        <v>88</v>
      </c>
      <c r="H16" t="s">
        <v>25</v>
      </c>
      <c r="I16">
        <v>1</v>
      </c>
      <c r="J16">
        <v>0</v>
      </c>
      <c r="K16" s="6">
        <f t="shared" si="0"/>
        <v>0</v>
      </c>
    </row>
    <row r="17" spans="1:12" x14ac:dyDescent="0.25">
      <c r="A17" s="11">
        <v>142</v>
      </c>
      <c r="B17" t="s">
        <v>26</v>
      </c>
      <c r="C17">
        <v>3</v>
      </c>
      <c r="D17">
        <v>2</v>
      </c>
      <c r="E17" s="6">
        <f t="shared" si="1"/>
        <v>0.66666666666666663</v>
      </c>
      <c r="G17" s="11">
        <v>89</v>
      </c>
      <c r="H17" t="s">
        <v>95</v>
      </c>
      <c r="I17">
        <v>1</v>
      </c>
      <c r="J17">
        <v>0</v>
      </c>
      <c r="K17" s="6">
        <f t="shared" si="0"/>
        <v>0</v>
      </c>
    </row>
    <row r="18" spans="1:12" x14ac:dyDescent="0.25">
      <c r="A18" s="11">
        <v>154</v>
      </c>
      <c r="B18" t="s">
        <v>18</v>
      </c>
      <c r="C18">
        <v>3</v>
      </c>
      <c r="D18">
        <v>2</v>
      </c>
      <c r="E18" s="6">
        <f t="shared" si="1"/>
        <v>0.66666666666666663</v>
      </c>
      <c r="G18" s="11">
        <v>127</v>
      </c>
      <c r="H18" t="s">
        <v>27</v>
      </c>
      <c r="I18">
        <v>2</v>
      </c>
      <c r="J18">
        <v>0</v>
      </c>
      <c r="K18" s="6">
        <f t="shared" si="0"/>
        <v>0</v>
      </c>
    </row>
    <row r="19" spans="1:12" x14ac:dyDescent="0.25">
      <c r="A19" s="11">
        <v>197</v>
      </c>
      <c r="B19" t="s">
        <v>28</v>
      </c>
      <c r="C19">
        <v>1</v>
      </c>
      <c r="D19">
        <v>0</v>
      </c>
      <c r="E19" s="6">
        <f t="shared" si="1"/>
        <v>0</v>
      </c>
      <c r="G19" s="11">
        <v>165</v>
      </c>
      <c r="H19" t="s">
        <v>29</v>
      </c>
      <c r="I19">
        <v>30</v>
      </c>
      <c r="J19">
        <v>7</v>
      </c>
      <c r="K19" s="6">
        <f t="shared" si="0"/>
        <v>0.23333333333333334</v>
      </c>
    </row>
    <row r="20" spans="1:12" x14ac:dyDescent="0.25">
      <c r="A20" s="11">
        <v>209</v>
      </c>
      <c r="B20" t="s">
        <v>30</v>
      </c>
      <c r="C20">
        <v>3</v>
      </c>
      <c r="D20">
        <v>1</v>
      </c>
      <c r="E20" s="6">
        <f t="shared" si="1"/>
        <v>0.33333333333333331</v>
      </c>
      <c r="G20" s="11">
        <v>174</v>
      </c>
      <c r="H20" t="s">
        <v>31</v>
      </c>
      <c r="I20">
        <v>4</v>
      </c>
      <c r="J20">
        <v>0</v>
      </c>
      <c r="K20" s="6">
        <f t="shared" si="0"/>
        <v>0</v>
      </c>
    </row>
    <row r="21" spans="1:12" x14ac:dyDescent="0.25">
      <c r="A21" s="4" t="s">
        <v>32</v>
      </c>
      <c r="B21" s="7"/>
      <c r="C21" s="7">
        <f>SUM(C6:C20)</f>
        <v>57</v>
      </c>
      <c r="D21" s="7">
        <f>SUM(D6:D20)</f>
        <v>11</v>
      </c>
      <c r="E21" s="8">
        <f>SUM(D21/C21)</f>
        <v>0.19298245614035087</v>
      </c>
      <c r="G21" s="11">
        <v>187</v>
      </c>
      <c r="H21" t="s">
        <v>19</v>
      </c>
      <c r="I21">
        <v>2</v>
      </c>
      <c r="J21">
        <v>2</v>
      </c>
      <c r="K21" s="6">
        <f t="shared" si="0"/>
        <v>1</v>
      </c>
      <c r="L21" s="21" t="s">
        <v>97</v>
      </c>
    </row>
    <row r="22" spans="1:12" x14ac:dyDescent="0.25">
      <c r="E22" s="2"/>
      <c r="G22" s="11">
        <v>194</v>
      </c>
      <c r="H22" t="s">
        <v>33</v>
      </c>
      <c r="I22">
        <v>1</v>
      </c>
      <c r="J22">
        <v>0</v>
      </c>
      <c r="K22" s="6">
        <f t="shared" si="0"/>
        <v>0</v>
      </c>
    </row>
    <row r="23" spans="1:12" x14ac:dyDescent="0.25">
      <c r="E23" s="2"/>
      <c r="G23" s="11">
        <v>196</v>
      </c>
      <c r="H23" t="s">
        <v>34</v>
      </c>
      <c r="I23">
        <v>2</v>
      </c>
      <c r="J23">
        <v>2</v>
      </c>
      <c r="K23" s="6">
        <f t="shared" si="0"/>
        <v>1</v>
      </c>
    </row>
    <row r="24" spans="1:12" x14ac:dyDescent="0.25">
      <c r="E24" s="2"/>
      <c r="G24" s="11">
        <v>204</v>
      </c>
      <c r="H24" t="s">
        <v>35</v>
      </c>
      <c r="I24">
        <v>1</v>
      </c>
      <c r="J24">
        <v>0</v>
      </c>
      <c r="K24" s="6">
        <f t="shared" si="0"/>
        <v>0</v>
      </c>
    </row>
    <row r="25" spans="1:12" x14ac:dyDescent="0.25">
      <c r="E25" s="2"/>
      <c r="G25" s="4" t="s">
        <v>32</v>
      </c>
      <c r="H25" s="7"/>
      <c r="I25" s="7">
        <f>SUM(I6:I24)</f>
        <v>82</v>
      </c>
      <c r="J25" s="7">
        <f>SUM(J6:J24)</f>
        <v>16</v>
      </c>
      <c r="K25" s="8">
        <f t="shared" si="0"/>
        <v>0.1951219512195122</v>
      </c>
    </row>
    <row r="26" spans="1:12" x14ac:dyDescent="0.25">
      <c r="E26" s="2"/>
    </row>
    <row r="27" spans="1:12" x14ac:dyDescent="0.25">
      <c r="E27" s="2"/>
      <c r="G27" s="4"/>
      <c r="H27" s="7"/>
      <c r="I27" s="7"/>
      <c r="J27" s="7"/>
      <c r="K27" s="8"/>
    </row>
    <row r="28" spans="1:12" ht="15.75" x14ac:dyDescent="0.25">
      <c r="A28" s="10"/>
      <c r="B28" s="3"/>
      <c r="C28" s="10" t="s">
        <v>36</v>
      </c>
      <c r="E28" s="2"/>
    </row>
    <row r="29" spans="1:12" ht="15.75" x14ac:dyDescent="0.25">
      <c r="A29" s="4">
        <v>9</v>
      </c>
      <c r="B29" s="4" t="s">
        <v>2</v>
      </c>
      <c r="C29" s="4" t="s">
        <v>3</v>
      </c>
      <c r="D29" s="4">
        <v>2024</v>
      </c>
      <c r="E29" s="5" t="s">
        <v>4</v>
      </c>
      <c r="G29" s="10"/>
      <c r="H29" s="3" t="s">
        <v>108</v>
      </c>
      <c r="K29" s="2"/>
    </row>
    <row r="30" spans="1:12" x14ac:dyDescent="0.25">
      <c r="A30" s="11">
        <v>12</v>
      </c>
      <c r="B30" t="s">
        <v>38</v>
      </c>
      <c r="C30">
        <v>23</v>
      </c>
      <c r="D30">
        <v>5</v>
      </c>
      <c r="E30" s="6">
        <f t="shared" ref="E30:E38" si="2">SUM(D30/C30)</f>
        <v>0.21739130434782608</v>
      </c>
      <c r="G30" s="4">
        <v>9</v>
      </c>
      <c r="H30" s="4" t="s">
        <v>2</v>
      </c>
      <c r="I30" s="4" t="s">
        <v>3</v>
      </c>
      <c r="J30" s="4">
        <v>2024</v>
      </c>
      <c r="K30" s="5" t="s">
        <v>4</v>
      </c>
    </row>
    <row r="31" spans="1:12" x14ac:dyDescent="0.25">
      <c r="A31" s="11">
        <v>16</v>
      </c>
      <c r="B31" t="s">
        <v>40</v>
      </c>
      <c r="C31">
        <v>1</v>
      </c>
      <c r="D31">
        <v>0</v>
      </c>
      <c r="E31" s="6">
        <f t="shared" si="2"/>
        <v>0</v>
      </c>
      <c r="F31" s="4"/>
      <c r="G31" s="11">
        <v>13</v>
      </c>
      <c r="H31" t="s">
        <v>39</v>
      </c>
      <c r="I31">
        <v>9</v>
      </c>
      <c r="J31">
        <v>0</v>
      </c>
      <c r="K31" s="6">
        <f t="shared" ref="K31:K40" si="3">SUM(J31/I31)</f>
        <v>0</v>
      </c>
      <c r="L31" s="4"/>
    </row>
    <row r="32" spans="1:12" x14ac:dyDescent="0.25">
      <c r="A32" s="11">
        <v>60</v>
      </c>
      <c r="B32" t="s">
        <v>42</v>
      </c>
      <c r="C32">
        <v>2</v>
      </c>
      <c r="D32">
        <v>1</v>
      </c>
      <c r="E32" s="6">
        <f t="shared" si="2"/>
        <v>0.5</v>
      </c>
      <c r="G32" s="11">
        <v>14</v>
      </c>
      <c r="H32" t="s">
        <v>41</v>
      </c>
      <c r="I32">
        <v>1</v>
      </c>
      <c r="J32">
        <v>0</v>
      </c>
      <c r="K32" s="6">
        <f t="shared" si="3"/>
        <v>0</v>
      </c>
    </row>
    <row r="33" spans="1:11" x14ac:dyDescent="0.25">
      <c r="A33" s="11">
        <v>63</v>
      </c>
      <c r="B33" t="s">
        <v>92</v>
      </c>
      <c r="C33">
        <v>1</v>
      </c>
      <c r="D33">
        <v>0</v>
      </c>
      <c r="E33" s="6">
        <f t="shared" si="2"/>
        <v>0</v>
      </c>
      <c r="G33" s="11">
        <v>19</v>
      </c>
      <c r="H33" t="s">
        <v>43</v>
      </c>
      <c r="I33">
        <v>2</v>
      </c>
      <c r="J33">
        <v>0</v>
      </c>
      <c r="K33" s="6">
        <f t="shared" si="3"/>
        <v>0</v>
      </c>
    </row>
    <row r="34" spans="1:11" x14ac:dyDescent="0.25">
      <c r="A34" s="11">
        <v>74</v>
      </c>
      <c r="B34" t="s">
        <v>44</v>
      </c>
      <c r="C34">
        <v>5</v>
      </c>
      <c r="D34">
        <v>0</v>
      </c>
      <c r="E34" s="6">
        <f t="shared" si="2"/>
        <v>0</v>
      </c>
      <c r="G34" s="11">
        <v>26</v>
      </c>
      <c r="H34" t="s">
        <v>45</v>
      </c>
      <c r="I34">
        <v>8</v>
      </c>
      <c r="J34">
        <v>4</v>
      </c>
      <c r="K34" s="6">
        <f t="shared" si="3"/>
        <v>0.5</v>
      </c>
    </row>
    <row r="35" spans="1:11" x14ac:dyDescent="0.25">
      <c r="A35" s="11">
        <v>100</v>
      </c>
      <c r="B35" t="s">
        <v>46</v>
      </c>
      <c r="C35">
        <v>5</v>
      </c>
      <c r="D35">
        <v>0</v>
      </c>
      <c r="E35" s="6">
        <f t="shared" si="2"/>
        <v>0</v>
      </c>
      <c r="G35" s="11">
        <v>52</v>
      </c>
      <c r="H35" t="s">
        <v>47</v>
      </c>
      <c r="I35">
        <v>3</v>
      </c>
      <c r="J35">
        <v>0</v>
      </c>
      <c r="K35" s="6">
        <f t="shared" si="3"/>
        <v>0</v>
      </c>
    </row>
    <row r="36" spans="1:11" x14ac:dyDescent="0.25">
      <c r="A36" s="11">
        <v>140</v>
      </c>
      <c r="B36" t="s">
        <v>48</v>
      </c>
      <c r="C36">
        <v>1</v>
      </c>
      <c r="D36">
        <v>0</v>
      </c>
      <c r="E36" s="6">
        <f t="shared" si="2"/>
        <v>0</v>
      </c>
      <c r="G36" s="11">
        <v>91</v>
      </c>
      <c r="H36" t="s">
        <v>50</v>
      </c>
      <c r="I36">
        <v>5</v>
      </c>
      <c r="J36">
        <v>0</v>
      </c>
      <c r="K36" s="6">
        <f t="shared" si="3"/>
        <v>0</v>
      </c>
    </row>
    <row r="37" spans="1:11" x14ac:dyDescent="0.25">
      <c r="A37" s="11">
        <v>176</v>
      </c>
      <c r="B37" t="s">
        <v>49</v>
      </c>
      <c r="C37">
        <v>3</v>
      </c>
      <c r="D37">
        <v>0</v>
      </c>
      <c r="E37" s="6">
        <f t="shared" si="2"/>
        <v>0</v>
      </c>
      <c r="G37" s="11">
        <v>95</v>
      </c>
      <c r="H37" t="s">
        <v>51</v>
      </c>
      <c r="I37">
        <v>5</v>
      </c>
      <c r="J37">
        <v>0</v>
      </c>
      <c r="K37" s="6">
        <f t="shared" si="3"/>
        <v>0</v>
      </c>
    </row>
    <row r="38" spans="1:11" x14ac:dyDescent="0.25">
      <c r="A38" s="11">
        <v>177</v>
      </c>
      <c r="B38" t="s">
        <v>48</v>
      </c>
      <c r="C38">
        <v>5</v>
      </c>
      <c r="D38">
        <v>5</v>
      </c>
      <c r="E38" s="6">
        <f t="shared" si="2"/>
        <v>1</v>
      </c>
      <c r="F38" s="21" t="s">
        <v>97</v>
      </c>
      <c r="G38" s="11">
        <v>101</v>
      </c>
      <c r="H38" t="s">
        <v>52</v>
      </c>
      <c r="I38">
        <v>3</v>
      </c>
      <c r="J38">
        <v>0</v>
      </c>
      <c r="K38" s="6">
        <f t="shared" si="3"/>
        <v>0</v>
      </c>
    </row>
    <row r="39" spans="1:11" x14ac:dyDescent="0.25">
      <c r="A39" s="4" t="s">
        <v>32</v>
      </c>
      <c r="B39" s="7"/>
      <c r="C39" s="7">
        <f>SUM(C31:C38)</f>
        <v>23</v>
      </c>
      <c r="D39" s="7">
        <f>SUM(D30:D38)</f>
        <v>11</v>
      </c>
      <c r="E39" s="8">
        <f>SUM(D39/C39)</f>
        <v>0.47826086956521741</v>
      </c>
      <c r="G39" s="11">
        <v>111</v>
      </c>
      <c r="H39" t="s">
        <v>53</v>
      </c>
      <c r="I39">
        <v>3</v>
      </c>
      <c r="J39">
        <v>0</v>
      </c>
      <c r="K39" s="6">
        <f t="shared" si="3"/>
        <v>0</v>
      </c>
    </row>
    <row r="40" spans="1:11" x14ac:dyDescent="0.25">
      <c r="E40" s="2"/>
      <c r="G40" s="4" t="s">
        <v>32</v>
      </c>
      <c r="I40" s="7">
        <f>SUM(I30:I39)</f>
        <v>39</v>
      </c>
      <c r="J40" s="7">
        <f>SUM(J31:J39)</f>
        <v>4</v>
      </c>
      <c r="K40" s="8">
        <f t="shared" si="3"/>
        <v>0.10256410256410256</v>
      </c>
    </row>
    <row r="41" spans="1:11" x14ac:dyDescent="0.25">
      <c r="G41" s="4"/>
      <c r="I41" s="7"/>
      <c r="J41" s="7"/>
      <c r="K41" s="8"/>
    </row>
    <row r="42" spans="1:11" x14ac:dyDescent="0.25">
      <c r="G42" s="4"/>
      <c r="I42" s="7"/>
      <c r="J42" s="7"/>
      <c r="K42" s="8"/>
    </row>
    <row r="48" spans="1:11" ht="18.75" x14ac:dyDescent="0.3">
      <c r="A48" s="12"/>
      <c r="B48" s="1"/>
      <c r="E48" s="2"/>
      <c r="G48"/>
    </row>
    <row r="49" spans="1:11" ht="18.75" x14ac:dyDescent="0.3">
      <c r="A49" s="12"/>
      <c r="B49" s="16" t="s">
        <v>88</v>
      </c>
      <c r="E49" s="2"/>
      <c r="G49"/>
      <c r="H49" s="7"/>
      <c r="J49" s="17"/>
      <c r="K49" s="17"/>
    </row>
    <row r="50" spans="1:11" ht="15.75" x14ac:dyDescent="0.25">
      <c r="A50" s="13" t="s">
        <v>96</v>
      </c>
      <c r="B50" s="3"/>
      <c r="E50" s="2"/>
      <c r="G50" s="3" t="s">
        <v>54</v>
      </c>
      <c r="H50" s="3"/>
      <c r="K50" s="2"/>
    </row>
    <row r="51" spans="1:11" x14ac:dyDescent="0.25">
      <c r="A51" s="4">
        <v>6</v>
      </c>
      <c r="B51" s="4" t="s">
        <v>2</v>
      </c>
      <c r="C51" s="4" t="s">
        <v>3</v>
      </c>
      <c r="D51" s="4">
        <v>2023</v>
      </c>
      <c r="E51" s="5" t="s">
        <v>4</v>
      </c>
      <c r="F51" s="4"/>
      <c r="G51" s="4">
        <v>5</v>
      </c>
      <c r="H51" s="4" t="s">
        <v>2</v>
      </c>
      <c r="I51" s="4" t="s">
        <v>3</v>
      </c>
      <c r="J51" s="4">
        <v>2024</v>
      </c>
      <c r="K51" s="5" t="s">
        <v>4</v>
      </c>
    </row>
    <row r="52" spans="1:11" x14ac:dyDescent="0.25">
      <c r="A52" s="11">
        <v>4</v>
      </c>
      <c r="B52" t="s">
        <v>55</v>
      </c>
      <c r="C52">
        <v>5</v>
      </c>
      <c r="D52">
        <v>0</v>
      </c>
      <c r="E52" s="6">
        <f t="shared" ref="E52:E58" si="4">SUM(D52/C52)</f>
        <v>0</v>
      </c>
      <c r="G52" s="11">
        <v>20</v>
      </c>
      <c r="H52" t="s">
        <v>56</v>
      </c>
      <c r="I52">
        <v>2</v>
      </c>
      <c r="J52">
        <v>0</v>
      </c>
      <c r="K52" s="6">
        <f t="shared" ref="K52:K56" si="5">SUM(J52/I52)</f>
        <v>0</v>
      </c>
    </row>
    <row r="53" spans="1:11" x14ac:dyDescent="0.25">
      <c r="A53" s="11">
        <v>9</v>
      </c>
      <c r="B53" t="s">
        <v>57</v>
      </c>
      <c r="C53">
        <v>1</v>
      </c>
      <c r="D53">
        <v>0</v>
      </c>
      <c r="E53" s="6">
        <f t="shared" si="4"/>
        <v>0</v>
      </c>
      <c r="G53" s="11">
        <v>22</v>
      </c>
      <c r="H53" t="s">
        <v>58</v>
      </c>
      <c r="I53">
        <v>3</v>
      </c>
      <c r="J53">
        <v>0</v>
      </c>
      <c r="K53" s="6">
        <f t="shared" si="5"/>
        <v>0</v>
      </c>
    </row>
    <row r="54" spans="1:11" x14ac:dyDescent="0.25">
      <c r="A54" s="11">
        <v>104</v>
      </c>
      <c r="B54" t="s">
        <v>89</v>
      </c>
      <c r="C54">
        <v>2</v>
      </c>
      <c r="D54">
        <v>0</v>
      </c>
      <c r="E54" s="6">
        <f t="shared" si="4"/>
        <v>0</v>
      </c>
      <c r="G54" s="11">
        <v>27</v>
      </c>
      <c r="H54" t="s">
        <v>60</v>
      </c>
      <c r="I54">
        <v>2</v>
      </c>
      <c r="J54">
        <v>0</v>
      </c>
      <c r="K54" s="6">
        <f t="shared" si="5"/>
        <v>0</v>
      </c>
    </row>
    <row r="55" spans="1:11" x14ac:dyDescent="0.25">
      <c r="A55" s="11">
        <v>112</v>
      </c>
      <c r="B55" t="s">
        <v>59</v>
      </c>
      <c r="C55">
        <v>9</v>
      </c>
      <c r="D55">
        <v>0</v>
      </c>
      <c r="E55" s="6">
        <f t="shared" si="4"/>
        <v>0</v>
      </c>
      <c r="G55" s="11">
        <v>46</v>
      </c>
      <c r="H55" t="s">
        <v>63</v>
      </c>
      <c r="I55">
        <v>12</v>
      </c>
      <c r="J55">
        <v>7</v>
      </c>
      <c r="K55" s="6">
        <f t="shared" si="5"/>
        <v>0.58333333333333337</v>
      </c>
    </row>
    <row r="56" spans="1:11" x14ac:dyDescent="0.25">
      <c r="A56" s="11">
        <v>128</v>
      </c>
      <c r="B56" t="s">
        <v>61</v>
      </c>
      <c r="C56">
        <v>13</v>
      </c>
      <c r="D56">
        <v>6</v>
      </c>
      <c r="E56" s="6">
        <f t="shared" si="4"/>
        <v>0.46153846153846156</v>
      </c>
      <c r="G56" s="11">
        <v>195</v>
      </c>
      <c r="H56" t="s">
        <v>64</v>
      </c>
      <c r="I56">
        <v>2</v>
      </c>
      <c r="J56">
        <v>0</v>
      </c>
      <c r="K56" s="6">
        <f t="shared" si="5"/>
        <v>0</v>
      </c>
    </row>
    <row r="57" spans="1:11" x14ac:dyDescent="0.25">
      <c r="A57" s="11">
        <v>138</v>
      </c>
      <c r="B57" t="s">
        <v>62</v>
      </c>
      <c r="C57">
        <v>1</v>
      </c>
      <c r="D57">
        <v>0</v>
      </c>
      <c r="E57" s="6">
        <f t="shared" si="4"/>
        <v>0</v>
      </c>
      <c r="K57" s="6"/>
    </row>
    <row r="58" spans="1:11" x14ac:dyDescent="0.25">
      <c r="A58" s="14" t="s">
        <v>32</v>
      </c>
      <c r="B58" s="7"/>
      <c r="C58" s="7">
        <f>SUM(C52:C57)</f>
        <v>31</v>
      </c>
      <c r="D58" s="7">
        <f>SUM(D52:D57)</f>
        <v>6</v>
      </c>
      <c r="E58" s="8">
        <f t="shared" si="4"/>
        <v>0.19354838709677419</v>
      </c>
      <c r="G58" s="7" t="s">
        <v>32</v>
      </c>
      <c r="H58" s="7"/>
      <c r="I58" s="7">
        <f>SUM(I51:I57)</f>
        <v>21</v>
      </c>
      <c r="J58" s="7">
        <f>SUM(J52:J56)</f>
        <v>7</v>
      </c>
      <c r="K58" s="8">
        <f t="shared" ref="K58" si="6">SUM(J58/I58)</f>
        <v>0.33333333333333331</v>
      </c>
    </row>
    <row r="59" spans="1:11" x14ac:dyDescent="0.25">
      <c r="A59" s="15"/>
      <c r="E59" s="6"/>
      <c r="G59" s="7"/>
      <c r="H59" s="7"/>
      <c r="I59" s="7"/>
      <c r="J59" s="7"/>
      <c r="K59" s="8"/>
    </row>
    <row r="60" spans="1:11" x14ac:dyDescent="0.25">
      <c r="A60" s="15"/>
      <c r="E60" s="6"/>
    </row>
    <row r="61" spans="1:11" x14ac:dyDescent="0.25">
      <c r="A61" s="15"/>
      <c r="E61" s="6"/>
      <c r="G61"/>
    </row>
    <row r="62" spans="1:11" x14ac:dyDescent="0.25">
      <c r="A62" s="15"/>
      <c r="E62" s="6"/>
      <c r="G62"/>
      <c r="K62" s="6"/>
    </row>
    <row r="63" spans="1:11" x14ac:dyDescent="0.25">
      <c r="A63" s="15"/>
      <c r="E63" s="2"/>
      <c r="G63"/>
    </row>
    <row r="64" spans="1:11" ht="15.75" x14ac:dyDescent="0.25">
      <c r="A64" s="13" t="s">
        <v>65</v>
      </c>
      <c r="B64" s="3"/>
      <c r="E64" s="2"/>
      <c r="G64" s="3"/>
      <c r="H64" s="3" t="s">
        <v>66</v>
      </c>
      <c r="K64" s="2"/>
    </row>
    <row r="65" spans="1:12" x14ac:dyDescent="0.25">
      <c r="A65" s="4">
        <v>9</v>
      </c>
      <c r="B65" s="4" t="s">
        <v>2</v>
      </c>
      <c r="C65" s="4" t="s">
        <v>3</v>
      </c>
      <c r="D65" s="4">
        <v>2024</v>
      </c>
      <c r="E65" s="5" t="s">
        <v>4</v>
      </c>
      <c r="F65" s="4"/>
      <c r="G65" s="4"/>
      <c r="H65" s="4" t="s">
        <v>2</v>
      </c>
      <c r="I65" s="4" t="s">
        <v>3</v>
      </c>
      <c r="J65" s="4">
        <v>2024</v>
      </c>
      <c r="K65" s="5" t="s">
        <v>4</v>
      </c>
    </row>
    <row r="66" spans="1:12" x14ac:dyDescent="0.25">
      <c r="A66" s="11">
        <v>61</v>
      </c>
      <c r="B66" t="s">
        <v>67</v>
      </c>
      <c r="C66">
        <v>3</v>
      </c>
      <c r="D66">
        <v>0</v>
      </c>
      <c r="E66" s="6">
        <f t="shared" ref="E66:E75" si="7">SUM(D66/C66)</f>
        <v>0</v>
      </c>
      <c r="G66">
        <v>200</v>
      </c>
      <c r="H66" t="s">
        <v>68</v>
      </c>
      <c r="I66" s="11">
        <v>0</v>
      </c>
      <c r="J66">
        <v>0</v>
      </c>
      <c r="K66" s="8">
        <v>0</v>
      </c>
    </row>
    <row r="67" spans="1:12" x14ac:dyDescent="0.25">
      <c r="A67" s="11">
        <v>64</v>
      </c>
      <c r="B67" t="s">
        <v>69</v>
      </c>
      <c r="C67">
        <v>1</v>
      </c>
      <c r="D67">
        <v>0</v>
      </c>
      <c r="E67" s="6">
        <f t="shared" si="7"/>
        <v>0</v>
      </c>
      <c r="G67"/>
      <c r="H67" t="s">
        <v>32</v>
      </c>
      <c r="I67" s="11">
        <f>I66</f>
        <v>0</v>
      </c>
      <c r="J67">
        <f>J66</f>
        <v>0</v>
      </c>
      <c r="K67" s="8">
        <v>0</v>
      </c>
    </row>
    <row r="68" spans="1:12" x14ac:dyDescent="0.25">
      <c r="A68" s="11">
        <v>66</v>
      </c>
      <c r="B68" t="s">
        <v>70</v>
      </c>
      <c r="C68">
        <v>15</v>
      </c>
      <c r="D68">
        <v>2</v>
      </c>
      <c r="E68" s="6">
        <f t="shared" si="7"/>
        <v>0.13333333333333333</v>
      </c>
      <c r="G68"/>
      <c r="K68" s="6"/>
    </row>
    <row r="69" spans="1:12" x14ac:dyDescent="0.25">
      <c r="A69" s="11">
        <v>69</v>
      </c>
      <c r="B69" t="s">
        <v>71</v>
      </c>
      <c r="C69">
        <v>1</v>
      </c>
      <c r="D69">
        <v>0</v>
      </c>
      <c r="E69" s="6">
        <f t="shared" si="7"/>
        <v>0</v>
      </c>
      <c r="G69"/>
      <c r="H69" s="7" t="s">
        <v>72</v>
      </c>
      <c r="K69" s="6" t="s">
        <v>122</v>
      </c>
    </row>
    <row r="70" spans="1:12" x14ac:dyDescent="0.25">
      <c r="A70" s="11">
        <v>103</v>
      </c>
      <c r="B70" t="s">
        <v>75</v>
      </c>
      <c r="C70">
        <v>5</v>
      </c>
      <c r="D70">
        <v>2</v>
      </c>
      <c r="E70" s="6">
        <f t="shared" si="7"/>
        <v>0.4</v>
      </c>
      <c r="G70"/>
      <c r="H70" s="7" t="s">
        <v>74</v>
      </c>
      <c r="I70" s="7" t="s">
        <v>3</v>
      </c>
      <c r="J70" s="7">
        <v>2024</v>
      </c>
      <c r="K70" s="8" t="s">
        <v>4</v>
      </c>
    </row>
    <row r="71" spans="1:12" x14ac:dyDescent="0.25">
      <c r="A71" s="11">
        <v>105</v>
      </c>
      <c r="B71" t="s">
        <v>77</v>
      </c>
      <c r="C71">
        <v>1</v>
      </c>
      <c r="D71">
        <v>0</v>
      </c>
      <c r="E71" s="6">
        <f t="shared" si="7"/>
        <v>0</v>
      </c>
      <c r="G71"/>
      <c r="H71" t="s">
        <v>76</v>
      </c>
      <c r="I71">
        <f>C21</f>
        <v>57</v>
      </c>
      <c r="J71">
        <v>6</v>
      </c>
      <c r="K71" s="8">
        <f t="shared" ref="K71:K79" si="8">SUM(J71/I71)</f>
        <v>0.10526315789473684</v>
      </c>
      <c r="L71" s="21" t="s">
        <v>100</v>
      </c>
    </row>
    <row r="72" spans="1:12" x14ac:dyDescent="0.25">
      <c r="A72" s="11">
        <v>113</v>
      </c>
      <c r="B72" t="s">
        <v>79</v>
      </c>
      <c r="C72">
        <v>1</v>
      </c>
      <c r="D72">
        <v>0</v>
      </c>
      <c r="E72" s="6">
        <f t="shared" si="7"/>
        <v>0</v>
      </c>
      <c r="G72"/>
      <c r="H72" t="s">
        <v>78</v>
      </c>
      <c r="I72">
        <v>82</v>
      </c>
      <c r="J72">
        <v>7</v>
      </c>
      <c r="K72" s="8">
        <f t="shared" si="8"/>
        <v>8.5365853658536592E-2</v>
      </c>
      <c r="L72" s="21" t="s">
        <v>103</v>
      </c>
    </row>
    <row r="73" spans="1:12" x14ac:dyDescent="0.25">
      <c r="A73" s="11">
        <v>156</v>
      </c>
      <c r="B73" t="s">
        <v>81</v>
      </c>
      <c r="C73">
        <v>1</v>
      </c>
      <c r="D73">
        <v>0</v>
      </c>
      <c r="E73" s="6">
        <f>SUM(D73/C74)</f>
        <v>0</v>
      </c>
      <c r="G73"/>
      <c r="H73" t="s">
        <v>80</v>
      </c>
      <c r="I73">
        <f>C39</f>
        <v>23</v>
      </c>
      <c r="J73">
        <v>11</v>
      </c>
      <c r="K73" s="8">
        <f t="shared" si="8"/>
        <v>0.47826086956521741</v>
      </c>
      <c r="L73" s="21" t="s">
        <v>98</v>
      </c>
    </row>
    <row r="74" spans="1:12" x14ac:dyDescent="0.25">
      <c r="A74" s="11">
        <v>206</v>
      </c>
      <c r="B74" t="s">
        <v>73</v>
      </c>
      <c r="C74">
        <v>2</v>
      </c>
      <c r="D74">
        <v>0</v>
      </c>
      <c r="E74" s="6">
        <f>SUM(D74/C74)</f>
        <v>0</v>
      </c>
      <c r="G74"/>
      <c r="H74" t="s">
        <v>82</v>
      </c>
      <c r="I74">
        <f>I40</f>
        <v>39</v>
      </c>
      <c r="J74">
        <v>4</v>
      </c>
      <c r="K74" s="8">
        <f t="shared" si="8"/>
        <v>0.10256410256410256</v>
      </c>
      <c r="L74" s="21" t="s">
        <v>101</v>
      </c>
    </row>
    <row r="75" spans="1:12" x14ac:dyDescent="0.25">
      <c r="A75" s="14" t="s">
        <v>32</v>
      </c>
      <c r="B75" s="7"/>
      <c r="C75" s="7">
        <f>SUM(C66:C74)</f>
        <v>30</v>
      </c>
      <c r="D75" s="7">
        <f>SUM(D66:D74)</f>
        <v>4</v>
      </c>
      <c r="E75" s="8">
        <f t="shared" si="7"/>
        <v>0.13333333333333333</v>
      </c>
      <c r="G75"/>
      <c r="H75" t="s">
        <v>83</v>
      </c>
      <c r="I75">
        <f>C58</f>
        <v>31</v>
      </c>
      <c r="J75">
        <v>1</v>
      </c>
      <c r="K75" s="8">
        <f t="shared" si="8"/>
        <v>3.2258064516129031E-2</v>
      </c>
      <c r="L75" s="21" t="s">
        <v>104</v>
      </c>
    </row>
    <row r="76" spans="1:12" x14ac:dyDescent="0.25">
      <c r="A76" s="15"/>
      <c r="E76" s="2"/>
      <c r="G76"/>
      <c r="H76" t="s">
        <v>84</v>
      </c>
      <c r="I76">
        <v>21</v>
      </c>
      <c r="J76">
        <v>4</v>
      </c>
      <c r="K76" s="8">
        <f t="shared" si="8"/>
        <v>0.19047619047619047</v>
      </c>
      <c r="L76" s="21" t="s">
        <v>99</v>
      </c>
    </row>
    <row r="77" spans="1:12" x14ac:dyDescent="0.25">
      <c r="A77" s="15"/>
      <c r="E77" s="2"/>
      <c r="G77" s="7"/>
      <c r="H77" t="s">
        <v>85</v>
      </c>
      <c r="I77">
        <f>C75</f>
        <v>30</v>
      </c>
      <c r="J77" s="18">
        <v>3</v>
      </c>
      <c r="K77" s="8">
        <f t="shared" si="8"/>
        <v>0.1</v>
      </c>
      <c r="L77" s="21" t="s">
        <v>102</v>
      </c>
    </row>
    <row r="78" spans="1:12" x14ac:dyDescent="0.25">
      <c r="A78" s="15"/>
      <c r="E78" s="2"/>
      <c r="G78"/>
      <c r="H78" t="s">
        <v>86</v>
      </c>
      <c r="I78">
        <v>0</v>
      </c>
      <c r="K78" s="8">
        <v>0</v>
      </c>
    </row>
    <row r="79" spans="1:12" x14ac:dyDescent="0.25">
      <c r="A79" s="15"/>
      <c r="E79" s="2"/>
      <c r="G79"/>
      <c r="H79" s="7" t="s">
        <v>32</v>
      </c>
      <c r="I79" s="7">
        <f>SUM(I71:I78)</f>
        <v>283</v>
      </c>
      <c r="J79" s="7">
        <f>SUM(J71:J78)</f>
        <v>36</v>
      </c>
      <c r="K79" s="8">
        <f t="shared" si="8"/>
        <v>0.12720848056537101</v>
      </c>
    </row>
    <row r="80" spans="1:12" x14ac:dyDescent="0.25">
      <c r="A80" s="15"/>
      <c r="E80" s="2"/>
      <c r="G80"/>
      <c r="K80" s="2"/>
    </row>
    <row r="81" spans="1:7" x14ac:dyDescent="0.25">
      <c r="A81" s="15"/>
      <c r="E81" s="2"/>
      <c r="G81"/>
    </row>
    <row r="82" spans="1:7" x14ac:dyDescent="0.25">
      <c r="A82" s="15"/>
      <c r="E82" s="2"/>
      <c r="G82"/>
    </row>
    <row r="83" spans="1:7" x14ac:dyDescent="0.25">
      <c r="A83" s="15"/>
      <c r="G83"/>
    </row>
  </sheetData>
  <printOptions headings="1" gridLines="1"/>
  <pageMargins left="0.7" right="0.7" top="0.75" bottom="0.75" header="0.3" footer="0.3"/>
  <pageSetup scale="9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3"/>
  <sheetViews>
    <sheetView topLeftCell="A61" workbookViewId="0">
      <selection activeCell="K69" sqref="K69"/>
    </sheetView>
  </sheetViews>
  <sheetFormatPr defaultRowHeight="15" x14ac:dyDescent="0.25"/>
  <cols>
    <col min="1" max="1" width="6" style="11" customWidth="1"/>
    <col min="2" max="2" width="16.7109375" customWidth="1"/>
    <col min="3" max="3" width="5.42578125" customWidth="1"/>
    <col min="4" max="4" width="5" customWidth="1"/>
    <col min="5" max="5" width="10.5703125" customWidth="1"/>
    <col min="6" max="6" width="3.140625" customWidth="1"/>
    <col min="7" max="7" width="3.85546875" style="11" customWidth="1"/>
    <col min="8" max="8" width="16.7109375" customWidth="1"/>
    <col min="9" max="9" width="5.42578125" customWidth="1"/>
    <col min="10" max="10" width="4.7109375" customWidth="1"/>
    <col min="11" max="11" width="10.42578125" customWidth="1"/>
    <col min="12" max="12" width="6.28515625" customWidth="1"/>
  </cols>
  <sheetData>
    <row r="1" spans="1:12" ht="18.75" x14ac:dyDescent="0.3">
      <c r="B1" s="1" t="s">
        <v>94</v>
      </c>
    </row>
    <row r="2" spans="1:12" ht="18.75" x14ac:dyDescent="0.3">
      <c r="A2" s="9"/>
      <c r="B2" s="16" t="s">
        <v>107</v>
      </c>
      <c r="C2" s="19" t="s">
        <v>90</v>
      </c>
      <c r="E2" s="20" t="s">
        <v>93</v>
      </c>
    </row>
    <row r="3" spans="1:12" ht="18.75" x14ac:dyDescent="0.3">
      <c r="A3" s="9"/>
      <c r="B3" s="16"/>
      <c r="E3" s="2"/>
      <c r="H3" s="7"/>
      <c r="J3" s="17"/>
      <c r="K3" s="17"/>
    </row>
    <row r="4" spans="1:12" ht="15.75" x14ac:dyDescent="0.25">
      <c r="A4" s="10"/>
      <c r="B4" s="3"/>
      <c r="C4" s="10" t="s">
        <v>0</v>
      </c>
      <c r="E4" s="2"/>
      <c r="G4" s="10"/>
      <c r="H4" s="10"/>
      <c r="I4" s="10" t="s">
        <v>109</v>
      </c>
      <c r="K4" s="2"/>
    </row>
    <row r="5" spans="1:12" x14ac:dyDescent="0.25">
      <c r="A5" s="4">
        <v>15</v>
      </c>
      <c r="B5" s="4" t="s">
        <v>2</v>
      </c>
      <c r="C5" s="4" t="s">
        <v>3</v>
      </c>
      <c r="D5" s="4">
        <v>2024</v>
      </c>
      <c r="E5" s="5" t="s">
        <v>4</v>
      </c>
      <c r="F5" s="4"/>
      <c r="G5" s="4">
        <v>19</v>
      </c>
      <c r="H5" s="4" t="s">
        <v>2</v>
      </c>
      <c r="I5" s="4" t="s">
        <v>3</v>
      </c>
      <c r="J5" s="4">
        <v>2024</v>
      </c>
      <c r="K5" s="5" t="s">
        <v>4</v>
      </c>
      <c r="L5" s="4"/>
    </row>
    <row r="6" spans="1:12" x14ac:dyDescent="0.25">
      <c r="A6" s="11">
        <v>2</v>
      </c>
      <c r="B6" t="s">
        <v>5</v>
      </c>
      <c r="C6">
        <v>5</v>
      </c>
      <c r="D6">
        <v>0</v>
      </c>
      <c r="E6" s="6">
        <f>SUM(D6/C6)</f>
        <v>0</v>
      </c>
      <c r="G6" s="11">
        <v>10</v>
      </c>
      <c r="H6" t="s">
        <v>7</v>
      </c>
      <c r="I6">
        <v>1</v>
      </c>
      <c r="J6">
        <v>0</v>
      </c>
      <c r="K6" s="6">
        <f t="shared" ref="K6:K25" si="0">SUM(J6/I6)</f>
        <v>0</v>
      </c>
    </row>
    <row r="7" spans="1:12" x14ac:dyDescent="0.25">
      <c r="A7" s="11">
        <v>23</v>
      </c>
      <c r="B7" t="s">
        <v>6</v>
      </c>
      <c r="C7">
        <v>1</v>
      </c>
      <c r="D7">
        <v>0</v>
      </c>
      <c r="E7" s="6">
        <f t="shared" ref="E7:E20" si="1">SUM(D7/C7)</f>
        <v>0</v>
      </c>
      <c r="G7" s="11">
        <v>17</v>
      </c>
      <c r="H7" t="s">
        <v>9</v>
      </c>
      <c r="I7">
        <v>9</v>
      </c>
      <c r="J7">
        <v>1</v>
      </c>
      <c r="K7" s="6">
        <f t="shared" si="0"/>
        <v>0.1111111111111111</v>
      </c>
    </row>
    <row r="8" spans="1:12" x14ac:dyDescent="0.25">
      <c r="A8" s="11">
        <v>33</v>
      </c>
      <c r="B8" t="s">
        <v>8</v>
      </c>
      <c r="C8">
        <v>4</v>
      </c>
      <c r="D8">
        <v>0</v>
      </c>
      <c r="E8" s="6">
        <f t="shared" si="1"/>
        <v>0</v>
      </c>
      <c r="G8" s="11">
        <v>24</v>
      </c>
      <c r="H8" t="s">
        <v>10</v>
      </c>
      <c r="I8">
        <v>4</v>
      </c>
      <c r="J8">
        <v>4</v>
      </c>
      <c r="K8" s="6">
        <f t="shared" si="0"/>
        <v>1</v>
      </c>
      <c r="L8" s="21" t="s">
        <v>97</v>
      </c>
    </row>
    <row r="9" spans="1:12" x14ac:dyDescent="0.25">
      <c r="A9" s="11">
        <v>36</v>
      </c>
      <c r="B9" t="s">
        <v>87</v>
      </c>
      <c r="C9">
        <v>1</v>
      </c>
      <c r="D9">
        <v>0</v>
      </c>
      <c r="E9" s="6">
        <f t="shared" si="1"/>
        <v>0</v>
      </c>
      <c r="G9" s="11">
        <v>45</v>
      </c>
      <c r="H9" t="s">
        <v>12</v>
      </c>
      <c r="I9">
        <v>11</v>
      </c>
      <c r="J9">
        <v>0</v>
      </c>
      <c r="K9" s="6">
        <f t="shared" si="0"/>
        <v>0</v>
      </c>
    </row>
    <row r="10" spans="1:12" x14ac:dyDescent="0.25">
      <c r="A10" s="11">
        <v>56</v>
      </c>
      <c r="B10" t="s">
        <v>11</v>
      </c>
      <c r="C10">
        <v>2</v>
      </c>
      <c r="D10">
        <v>0</v>
      </c>
      <c r="E10" s="6">
        <f t="shared" si="1"/>
        <v>0</v>
      </c>
      <c r="G10" s="11">
        <v>48</v>
      </c>
      <c r="H10" t="s">
        <v>13</v>
      </c>
      <c r="I10">
        <v>4</v>
      </c>
      <c r="J10">
        <v>0</v>
      </c>
      <c r="K10" s="6">
        <f t="shared" si="0"/>
        <v>0</v>
      </c>
    </row>
    <row r="11" spans="1:12" x14ac:dyDescent="0.25">
      <c r="A11" s="11">
        <v>68</v>
      </c>
      <c r="B11" t="s">
        <v>14</v>
      </c>
      <c r="C11">
        <v>5</v>
      </c>
      <c r="D11">
        <v>0</v>
      </c>
      <c r="E11" s="6">
        <f t="shared" si="1"/>
        <v>0</v>
      </c>
      <c r="G11" s="11">
        <v>50</v>
      </c>
      <c r="H11" t="s">
        <v>15</v>
      </c>
      <c r="I11">
        <v>1</v>
      </c>
      <c r="J11">
        <v>0</v>
      </c>
      <c r="K11" s="6">
        <f t="shared" si="0"/>
        <v>0</v>
      </c>
    </row>
    <row r="12" spans="1:12" x14ac:dyDescent="0.25">
      <c r="A12" s="11">
        <v>72</v>
      </c>
      <c r="B12" t="s">
        <v>16</v>
      </c>
      <c r="C12">
        <v>15</v>
      </c>
      <c r="D12">
        <v>6</v>
      </c>
      <c r="E12" s="6">
        <f t="shared" si="1"/>
        <v>0.4</v>
      </c>
      <c r="G12" s="11">
        <v>71</v>
      </c>
      <c r="H12" t="s">
        <v>17</v>
      </c>
      <c r="I12">
        <v>5</v>
      </c>
      <c r="J12">
        <v>0</v>
      </c>
      <c r="K12" s="6">
        <f t="shared" si="0"/>
        <v>0</v>
      </c>
    </row>
    <row r="13" spans="1:12" x14ac:dyDescent="0.25">
      <c r="A13" s="11">
        <v>80</v>
      </c>
      <c r="B13" t="s">
        <v>18</v>
      </c>
      <c r="C13">
        <v>1</v>
      </c>
      <c r="D13">
        <v>0</v>
      </c>
      <c r="E13" s="6">
        <f t="shared" si="1"/>
        <v>0</v>
      </c>
      <c r="G13" s="11">
        <v>73</v>
      </c>
      <c r="H13" t="s">
        <v>19</v>
      </c>
      <c r="I13">
        <v>1</v>
      </c>
      <c r="J13">
        <v>0</v>
      </c>
      <c r="K13" s="6">
        <f t="shared" si="0"/>
        <v>0</v>
      </c>
    </row>
    <row r="14" spans="1:12" x14ac:dyDescent="0.25">
      <c r="A14" s="11">
        <v>96</v>
      </c>
      <c r="B14" t="s">
        <v>20</v>
      </c>
      <c r="C14">
        <v>3</v>
      </c>
      <c r="D14">
        <v>0</v>
      </c>
      <c r="E14" s="6">
        <f t="shared" si="1"/>
        <v>0</v>
      </c>
      <c r="G14" s="11">
        <v>79</v>
      </c>
      <c r="H14" t="s">
        <v>22</v>
      </c>
      <c r="I14">
        <v>1</v>
      </c>
      <c r="J14">
        <v>0</v>
      </c>
      <c r="K14" s="6">
        <f t="shared" si="0"/>
        <v>0</v>
      </c>
    </row>
    <row r="15" spans="1:12" x14ac:dyDescent="0.25">
      <c r="A15" s="11">
        <v>102</v>
      </c>
      <c r="B15" t="s">
        <v>21</v>
      </c>
      <c r="C15">
        <v>9</v>
      </c>
      <c r="D15">
        <v>0</v>
      </c>
      <c r="E15" s="6">
        <f t="shared" si="1"/>
        <v>0</v>
      </c>
      <c r="G15" s="11">
        <v>83</v>
      </c>
      <c r="H15" t="s">
        <v>23</v>
      </c>
      <c r="I15">
        <v>1</v>
      </c>
      <c r="J15">
        <v>0</v>
      </c>
      <c r="K15" s="6">
        <f t="shared" si="0"/>
        <v>0</v>
      </c>
    </row>
    <row r="16" spans="1:12" x14ac:dyDescent="0.25">
      <c r="A16" s="11">
        <v>133</v>
      </c>
      <c r="B16" t="s">
        <v>24</v>
      </c>
      <c r="C16">
        <v>1</v>
      </c>
      <c r="D16">
        <v>0</v>
      </c>
      <c r="E16" s="6">
        <f t="shared" si="1"/>
        <v>0</v>
      </c>
      <c r="G16" s="11">
        <v>88</v>
      </c>
      <c r="H16" t="s">
        <v>25</v>
      </c>
      <c r="I16">
        <v>1</v>
      </c>
      <c r="J16">
        <v>0</v>
      </c>
      <c r="K16" s="6">
        <f t="shared" si="0"/>
        <v>0</v>
      </c>
    </row>
    <row r="17" spans="1:12" x14ac:dyDescent="0.25">
      <c r="A17" s="11">
        <v>142</v>
      </c>
      <c r="B17" t="s">
        <v>26</v>
      </c>
      <c r="C17">
        <v>3</v>
      </c>
      <c r="D17">
        <v>0</v>
      </c>
      <c r="E17" s="6">
        <f t="shared" si="1"/>
        <v>0</v>
      </c>
      <c r="G17" s="11">
        <v>89</v>
      </c>
      <c r="H17" t="s">
        <v>95</v>
      </c>
      <c r="I17">
        <v>1</v>
      </c>
      <c r="J17">
        <v>0</v>
      </c>
      <c r="K17" s="6">
        <f t="shared" si="0"/>
        <v>0</v>
      </c>
    </row>
    <row r="18" spans="1:12" x14ac:dyDescent="0.25">
      <c r="A18" s="11">
        <v>154</v>
      </c>
      <c r="B18" t="s">
        <v>18</v>
      </c>
      <c r="C18">
        <v>3</v>
      </c>
      <c r="D18">
        <v>2</v>
      </c>
      <c r="E18" s="6">
        <f t="shared" si="1"/>
        <v>0.66666666666666663</v>
      </c>
      <c r="G18" s="11">
        <v>127</v>
      </c>
      <c r="H18" t="s">
        <v>27</v>
      </c>
      <c r="I18">
        <v>2</v>
      </c>
      <c r="J18">
        <v>0</v>
      </c>
      <c r="K18" s="6">
        <f t="shared" si="0"/>
        <v>0</v>
      </c>
    </row>
    <row r="19" spans="1:12" x14ac:dyDescent="0.25">
      <c r="A19" s="11">
        <v>197</v>
      </c>
      <c r="B19" t="s">
        <v>28</v>
      </c>
      <c r="C19">
        <v>1</v>
      </c>
      <c r="D19">
        <v>0</v>
      </c>
      <c r="E19" s="6">
        <f t="shared" si="1"/>
        <v>0</v>
      </c>
      <c r="G19" s="11">
        <v>165</v>
      </c>
      <c r="H19" t="s">
        <v>29</v>
      </c>
      <c r="I19">
        <v>30</v>
      </c>
      <c r="J19">
        <v>7</v>
      </c>
      <c r="K19" s="6">
        <f t="shared" si="0"/>
        <v>0.23333333333333334</v>
      </c>
    </row>
    <row r="20" spans="1:12" x14ac:dyDescent="0.25">
      <c r="A20" s="11">
        <v>209</v>
      </c>
      <c r="B20" t="s">
        <v>30</v>
      </c>
      <c r="C20">
        <v>3</v>
      </c>
      <c r="D20">
        <v>1</v>
      </c>
      <c r="E20" s="6">
        <f t="shared" si="1"/>
        <v>0.33333333333333331</v>
      </c>
      <c r="G20" s="11">
        <v>174</v>
      </c>
      <c r="H20" t="s">
        <v>31</v>
      </c>
      <c r="I20">
        <v>4</v>
      </c>
      <c r="J20">
        <v>0</v>
      </c>
      <c r="K20" s="6">
        <f t="shared" si="0"/>
        <v>0</v>
      </c>
    </row>
    <row r="21" spans="1:12" x14ac:dyDescent="0.25">
      <c r="A21" s="4" t="s">
        <v>32</v>
      </c>
      <c r="B21" s="7"/>
      <c r="C21" s="7">
        <f>SUM(C6:C20)</f>
        <v>57</v>
      </c>
      <c r="D21" s="7">
        <f>SUM(D6:D20)</f>
        <v>9</v>
      </c>
      <c r="E21" s="8">
        <f>SUM(D21/C21)</f>
        <v>0.15789473684210525</v>
      </c>
      <c r="G21" s="11">
        <v>187</v>
      </c>
      <c r="H21" t="s">
        <v>19</v>
      </c>
      <c r="I21">
        <v>2</v>
      </c>
      <c r="J21">
        <v>2</v>
      </c>
      <c r="K21" s="6">
        <f t="shared" si="0"/>
        <v>1</v>
      </c>
      <c r="L21" s="21" t="s">
        <v>97</v>
      </c>
    </row>
    <row r="22" spans="1:12" x14ac:dyDescent="0.25">
      <c r="E22" s="2"/>
      <c r="G22" s="11">
        <v>194</v>
      </c>
      <c r="H22" t="s">
        <v>33</v>
      </c>
      <c r="I22">
        <v>1</v>
      </c>
      <c r="J22">
        <v>0</v>
      </c>
      <c r="K22" s="6">
        <f t="shared" si="0"/>
        <v>0</v>
      </c>
    </row>
    <row r="23" spans="1:12" x14ac:dyDescent="0.25">
      <c r="E23" s="2"/>
      <c r="G23" s="11">
        <v>196</v>
      </c>
      <c r="H23" t="s">
        <v>34</v>
      </c>
      <c r="I23">
        <v>2</v>
      </c>
      <c r="J23">
        <v>2</v>
      </c>
      <c r="K23" s="6">
        <f t="shared" si="0"/>
        <v>1</v>
      </c>
    </row>
    <row r="24" spans="1:12" x14ac:dyDescent="0.25">
      <c r="E24" s="2"/>
      <c r="G24" s="11">
        <v>204</v>
      </c>
      <c r="H24" t="s">
        <v>35</v>
      </c>
      <c r="I24">
        <v>1</v>
      </c>
      <c r="J24">
        <v>0</v>
      </c>
      <c r="K24" s="6">
        <f t="shared" si="0"/>
        <v>0</v>
      </c>
    </row>
    <row r="25" spans="1:12" x14ac:dyDescent="0.25">
      <c r="E25" s="2"/>
      <c r="G25" s="4" t="s">
        <v>32</v>
      </c>
      <c r="H25" s="7"/>
      <c r="I25" s="7">
        <f>SUM(I6:I24)</f>
        <v>82</v>
      </c>
      <c r="J25" s="7">
        <f>SUM(J6:J24)</f>
        <v>16</v>
      </c>
      <c r="K25" s="8">
        <f t="shared" si="0"/>
        <v>0.1951219512195122</v>
      </c>
    </row>
    <row r="26" spans="1:12" x14ac:dyDescent="0.25">
      <c r="E26" s="2"/>
    </row>
    <row r="27" spans="1:12" x14ac:dyDescent="0.25">
      <c r="E27" s="2"/>
      <c r="G27" s="4"/>
      <c r="H27" s="7"/>
      <c r="I27" s="7"/>
      <c r="J27" s="7"/>
      <c r="K27" s="8"/>
    </row>
    <row r="28" spans="1:12" ht="15.75" x14ac:dyDescent="0.25">
      <c r="A28" s="10"/>
      <c r="B28" s="3"/>
      <c r="C28" s="10" t="s">
        <v>36</v>
      </c>
      <c r="E28" s="2"/>
    </row>
    <row r="29" spans="1:12" ht="15.75" x14ac:dyDescent="0.25">
      <c r="A29" s="4">
        <v>9</v>
      </c>
      <c r="B29" s="4" t="s">
        <v>2</v>
      </c>
      <c r="C29" s="4" t="s">
        <v>3</v>
      </c>
      <c r="D29" s="4">
        <v>2024</v>
      </c>
      <c r="E29" s="5" t="s">
        <v>4</v>
      </c>
      <c r="G29" s="10"/>
      <c r="H29" s="3" t="s">
        <v>108</v>
      </c>
      <c r="K29" s="2"/>
    </row>
    <row r="30" spans="1:12" x14ac:dyDescent="0.25">
      <c r="A30" s="11">
        <v>12</v>
      </c>
      <c r="B30" t="s">
        <v>38</v>
      </c>
      <c r="C30">
        <v>23</v>
      </c>
      <c r="D30">
        <v>5</v>
      </c>
      <c r="E30" s="6">
        <f t="shared" ref="E30:E38" si="2">SUM(D30/C30)</f>
        <v>0.21739130434782608</v>
      </c>
      <c r="G30" s="4">
        <v>9</v>
      </c>
      <c r="H30" s="4" t="s">
        <v>2</v>
      </c>
      <c r="I30" s="4" t="s">
        <v>3</v>
      </c>
      <c r="J30" s="4">
        <v>2024</v>
      </c>
      <c r="K30" s="5" t="s">
        <v>4</v>
      </c>
    </row>
    <row r="31" spans="1:12" x14ac:dyDescent="0.25">
      <c r="A31" s="11">
        <v>16</v>
      </c>
      <c r="B31" t="s">
        <v>40</v>
      </c>
      <c r="C31">
        <v>1</v>
      </c>
      <c r="D31">
        <v>0</v>
      </c>
      <c r="E31" s="6">
        <f t="shared" si="2"/>
        <v>0</v>
      </c>
      <c r="F31" s="4"/>
      <c r="G31" s="11">
        <v>13</v>
      </c>
      <c r="H31" t="s">
        <v>39</v>
      </c>
      <c r="I31">
        <v>9</v>
      </c>
      <c r="J31">
        <v>0</v>
      </c>
      <c r="K31" s="6">
        <f t="shared" ref="K31:K40" si="3">SUM(J31/I31)</f>
        <v>0</v>
      </c>
      <c r="L31" s="4"/>
    </row>
    <row r="32" spans="1:12" x14ac:dyDescent="0.25">
      <c r="A32" s="11">
        <v>60</v>
      </c>
      <c r="B32" t="s">
        <v>42</v>
      </c>
      <c r="C32">
        <v>2</v>
      </c>
      <c r="D32">
        <v>1</v>
      </c>
      <c r="E32" s="6">
        <f t="shared" si="2"/>
        <v>0.5</v>
      </c>
      <c r="G32" s="11">
        <v>14</v>
      </c>
      <c r="H32" t="s">
        <v>41</v>
      </c>
      <c r="I32">
        <v>1</v>
      </c>
      <c r="J32">
        <v>0</v>
      </c>
      <c r="K32" s="6">
        <f t="shared" si="3"/>
        <v>0</v>
      </c>
    </row>
    <row r="33" spans="1:11" x14ac:dyDescent="0.25">
      <c r="A33" s="11">
        <v>63</v>
      </c>
      <c r="B33" t="s">
        <v>92</v>
      </c>
      <c r="C33">
        <v>1</v>
      </c>
      <c r="D33">
        <v>0</v>
      </c>
      <c r="E33" s="6">
        <f t="shared" si="2"/>
        <v>0</v>
      </c>
      <c r="G33" s="11">
        <v>19</v>
      </c>
      <c r="H33" t="s">
        <v>43</v>
      </c>
      <c r="I33">
        <v>2</v>
      </c>
      <c r="J33">
        <v>0</v>
      </c>
      <c r="K33" s="6">
        <f t="shared" si="3"/>
        <v>0</v>
      </c>
    </row>
    <row r="34" spans="1:11" x14ac:dyDescent="0.25">
      <c r="A34" s="11">
        <v>74</v>
      </c>
      <c r="B34" t="s">
        <v>44</v>
      </c>
      <c r="C34">
        <v>5</v>
      </c>
      <c r="D34">
        <v>0</v>
      </c>
      <c r="E34" s="6">
        <f t="shared" si="2"/>
        <v>0</v>
      </c>
      <c r="G34" s="11">
        <v>26</v>
      </c>
      <c r="H34" t="s">
        <v>45</v>
      </c>
      <c r="I34">
        <v>8</v>
      </c>
      <c r="J34">
        <v>4</v>
      </c>
      <c r="K34" s="6">
        <f t="shared" si="3"/>
        <v>0.5</v>
      </c>
    </row>
    <row r="35" spans="1:11" x14ac:dyDescent="0.25">
      <c r="A35" s="11">
        <v>100</v>
      </c>
      <c r="B35" t="s">
        <v>46</v>
      </c>
      <c r="C35">
        <v>5</v>
      </c>
      <c r="D35">
        <v>0</v>
      </c>
      <c r="E35" s="6">
        <f t="shared" si="2"/>
        <v>0</v>
      </c>
      <c r="G35" s="11">
        <v>52</v>
      </c>
      <c r="H35" t="s">
        <v>47</v>
      </c>
      <c r="I35">
        <v>3</v>
      </c>
      <c r="J35">
        <v>0</v>
      </c>
      <c r="K35" s="6">
        <f t="shared" si="3"/>
        <v>0</v>
      </c>
    </row>
    <row r="36" spans="1:11" x14ac:dyDescent="0.25">
      <c r="A36" s="11">
        <v>140</v>
      </c>
      <c r="B36" t="s">
        <v>48</v>
      </c>
      <c r="C36">
        <v>1</v>
      </c>
      <c r="D36">
        <v>0</v>
      </c>
      <c r="E36" s="6">
        <f t="shared" si="2"/>
        <v>0</v>
      </c>
      <c r="G36" s="11">
        <v>91</v>
      </c>
      <c r="H36" t="s">
        <v>50</v>
      </c>
      <c r="I36">
        <v>5</v>
      </c>
      <c r="J36">
        <v>0</v>
      </c>
      <c r="K36" s="6">
        <f t="shared" si="3"/>
        <v>0</v>
      </c>
    </row>
    <row r="37" spans="1:11" x14ac:dyDescent="0.25">
      <c r="A37" s="11">
        <v>176</v>
      </c>
      <c r="B37" t="s">
        <v>49</v>
      </c>
      <c r="C37">
        <v>3</v>
      </c>
      <c r="D37">
        <v>0</v>
      </c>
      <c r="E37" s="6">
        <f t="shared" si="2"/>
        <v>0</v>
      </c>
      <c r="G37" s="11">
        <v>95</v>
      </c>
      <c r="H37" t="s">
        <v>51</v>
      </c>
      <c r="I37">
        <v>5</v>
      </c>
      <c r="J37">
        <v>0</v>
      </c>
      <c r="K37" s="6">
        <f t="shared" si="3"/>
        <v>0</v>
      </c>
    </row>
    <row r="38" spans="1:11" x14ac:dyDescent="0.25">
      <c r="A38" s="11">
        <v>177</v>
      </c>
      <c r="B38" t="s">
        <v>48</v>
      </c>
      <c r="C38">
        <v>5</v>
      </c>
      <c r="D38">
        <v>5</v>
      </c>
      <c r="E38" s="6">
        <f t="shared" si="2"/>
        <v>1</v>
      </c>
      <c r="F38" s="21" t="s">
        <v>97</v>
      </c>
      <c r="G38" s="11">
        <v>101</v>
      </c>
      <c r="H38" t="s">
        <v>52</v>
      </c>
      <c r="I38">
        <v>3</v>
      </c>
      <c r="J38">
        <v>0</v>
      </c>
      <c r="K38" s="6">
        <f t="shared" si="3"/>
        <v>0</v>
      </c>
    </row>
    <row r="39" spans="1:11" x14ac:dyDescent="0.25">
      <c r="A39" s="4" t="s">
        <v>32</v>
      </c>
      <c r="B39" s="7"/>
      <c r="C39" s="7">
        <f>SUM(C31:C38)</f>
        <v>23</v>
      </c>
      <c r="D39" s="7">
        <f>SUM(D30:D38)</f>
        <v>11</v>
      </c>
      <c r="E39" s="8">
        <f>SUM(D39/C39)</f>
        <v>0.47826086956521741</v>
      </c>
      <c r="G39" s="11">
        <v>111</v>
      </c>
      <c r="H39" t="s">
        <v>53</v>
      </c>
      <c r="I39">
        <v>3</v>
      </c>
      <c r="J39">
        <v>0</v>
      </c>
      <c r="K39" s="6">
        <f t="shared" si="3"/>
        <v>0</v>
      </c>
    </row>
    <row r="40" spans="1:11" x14ac:dyDescent="0.25">
      <c r="E40" s="2"/>
      <c r="G40" s="4" t="s">
        <v>32</v>
      </c>
      <c r="I40" s="7">
        <f>SUM(I30:I39)</f>
        <v>39</v>
      </c>
      <c r="J40" s="7">
        <f>SUM(J31:J39)</f>
        <v>4</v>
      </c>
      <c r="K40" s="8">
        <f t="shared" si="3"/>
        <v>0.10256410256410256</v>
      </c>
    </row>
    <row r="41" spans="1:11" x14ac:dyDescent="0.25">
      <c r="G41" s="4"/>
      <c r="I41" s="7"/>
      <c r="J41" s="7"/>
      <c r="K41" s="8"/>
    </row>
    <row r="42" spans="1:11" x14ac:dyDescent="0.25">
      <c r="G42" s="4"/>
      <c r="I42" s="7"/>
      <c r="J42" s="7"/>
      <c r="K42" s="8"/>
    </row>
    <row r="48" spans="1:11" ht="18.75" x14ac:dyDescent="0.3">
      <c r="A48" s="12"/>
      <c r="B48" s="1"/>
      <c r="E48" s="2"/>
      <c r="G48"/>
    </row>
    <row r="49" spans="1:11" ht="18.75" x14ac:dyDescent="0.3">
      <c r="A49" s="12"/>
      <c r="B49" s="16" t="s">
        <v>88</v>
      </c>
      <c r="E49" s="2"/>
      <c r="G49"/>
      <c r="H49" s="7"/>
      <c r="J49" s="17"/>
      <c r="K49" s="17"/>
    </row>
    <row r="50" spans="1:11" ht="15.75" x14ac:dyDescent="0.25">
      <c r="A50" s="13" t="s">
        <v>96</v>
      </c>
      <c r="B50" s="3"/>
      <c r="E50" s="2"/>
      <c r="G50" s="3" t="s">
        <v>54</v>
      </c>
      <c r="H50" s="3"/>
      <c r="K50" s="2"/>
    </row>
    <row r="51" spans="1:11" x14ac:dyDescent="0.25">
      <c r="A51" s="4">
        <v>6</v>
      </c>
      <c r="B51" s="4" t="s">
        <v>2</v>
      </c>
      <c r="C51" s="4" t="s">
        <v>3</v>
      </c>
      <c r="D51" s="4">
        <v>2023</v>
      </c>
      <c r="E51" s="5" t="s">
        <v>4</v>
      </c>
      <c r="F51" s="4"/>
      <c r="G51" s="4">
        <v>5</v>
      </c>
      <c r="H51" s="4" t="s">
        <v>2</v>
      </c>
      <c r="I51" s="4" t="s">
        <v>3</v>
      </c>
      <c r="J51" s="4">
        <v>2024</v>
      </c>
      <c r="K51" s="5" t="s">
        <v>4</v>
      </c>
    </row>
    <row r="52" spans="1:11" x14ac:dyDescent="0.25">
      <c r="A52" s="11">
        <v>4</v>
      </c>
      <c r="B52" t="s">
        <v>55</v>
      </c>
      <c r="C52">
        <v>5</v>
      </c>
      <c r="D52">
        <v>0</v>
      </c>
      <c r="E52" s="6">
        <f t="shared" ref="E52:E58" si="4">SUM(D52/C52)</f>
        <v>0</v>
      </c>
      <c r="G52" s="11">
        <v>20</v>
      </c>
      <c r="H52" t="s">
        <v>56</v>
      </c>
      <c r="I52">
        <v>2</v>
      </c>
      <c r="J52">
        <v>0</v>
      </c>
      <c r="K52" s="6">
        <f t="shared" ref="K52:K56" si="5">SUM(J52/I52)</f>
        <v>0</v>
      </c>
    </row>
    <row r="53" spans="1:11" x14ac:dyDescent="0.25">
      <c r="A53" s="11">
        <v>9</v>
      </c>
      <c r="B53" t="s">
        <v>57</v>
      </c>
      <c r="C53">
        <v>1</v>
      </c>
      <c r="D53">
        <v>0</v>
      </c>
      <c r="E53" s="6">
        <f t="shared" si="4"/>
        <v>0</v>
      </c>
      <c r="G53" s="11">
        <v>22</v>
      </c>
      <c r="H53" t="s">
        <v>58</v>
      </c>
      <c r="I53">
        <v>3</v>
      </c>
      <c r="J53">
        <v>0</v>
      </c>
      <c r="K53" s="6">
        <f t="shared" si="5"/>
        <v>0</v>
      </c>
    </row>
    <row r="54" spans="1:11" x14ac:dyDescent="0.25">
      <c r="A54" s="11">
        <v>104</v>
      </c>
      <c r="B54" t="s">
        <v>89</v>
      </c>
      <c r="C54">
        <v>2</v>
      </c>
      <c r="D54">
        <v>0</v>
      </c>
      <c r="E54" s="6">
        <f t="shared" si="4"/>
        <v>0</v>
      </c>
      <c r="G54" s="11">
        <v>27</v>
      </c>
      <c r="H54" t="s">
        <v>60</v>
      </c>
      <c r="I54">
        <v>2</v>
      </c>
      <c r="J54">
        <v>0</v>
      </c>
      <c r="K54" s="6">
        <f t="shared" si="5"/>
        <v>0</v>
      </c>
    </row>
    <row r="55" spans="1:11" x14ac:dyDescent="0.25">
      <c r="A55" s="11">
        <v>112</v>
      </c>
      <c r="B55" t="s">
        <v>59</v>
      </c>
      <c r="C55">
        <v>9</v>
      </c>
      <c r="D55">
        <v>0</v>
      </c>
      <c r="E55" s="6">
        <f t="shared" si="4"/>
        <v>0</v>
      </c>
      <c r="G55" s="11">
        <v>46</v>
      </c>
      <c r="H55" t="s">
        <v>63</v>
      </c>
      <c r="I55">
        <v>12</v>
      </c>
      <c r="J55">
        <v>6</v>
      </c>
      <c r="K55" s="6">
        <f t="shared" si="5"/>
        <v>0.5</v>
      </c>
    </row>
    <row r="56" spans="1:11" x14ac:dyDescent="0.25">
      <c r="A56" s="11">
        <v>128</v>
      </c>
      <c r="B56" t="s">
        <v>61</v>
      </c>
      <c r="C56">
        <v>13</v>
      </c>
      <c r="D56">
        <v>1</v>
      </c>
      <c r="E56" s="6">
        <f t="shared" si="4"/>
        <v>7.6923076923076927E-2</v>
      </c>
      <c r="G56" s="11">
        <v>195</v>
      </c>
      <c r="H56" t="s">
        <v>64</v>
      </c>
      <c r="I56">
        <v>2</v>
      </c>
      <c r="J56">
        <v>0</v>
      </c>
      <c r="K56" s="6">
        <f t="shared" si="5"/>
        <v>0</v>
      </c>
    </row>
    <row r="57" spans="1:11" x14ac:dyDescent="0.25">
      <c r="A57" s="11">
        <v>138</v>
      </c>
      <c r="B57" t="s">
        <v>62</v>
      </c>
      <c r="C57">
        <v>1</v>
      </c>
      <c r="D57">
        <v>0</v>
      </c>
      <c r="E57" s="6">
        <f t="shared" si="4"/>
        <v>0</v>
      </c>
      <c r="K57" s="6"/>
    </row>
    <row r="58" spans="1:11" x14ac:dyDescent="0.25">
      <c r="A58" s="14" t="s">
        <v>32</v>
      </c>
      <c r="B58" s="7"/>
      <c r="C58" s="7">
        <f>SUM(C52:C57)</f>
        <v>31</v>
      </c>
      <c r="D58" s="7">
        <f>SUM(D52:D57)</f>
        <v>1</v>
      </c>
      <c r="E58" s="8">
        <f t="shared" si="4"/>
        <v>3.2258064516129031E-2</v>
      </c>
      <c r="G58" s="7" t="s">
        <v>32</v>
      </c>
      <c r="H58" s="7"/>
      <c r="I58" s="7">
        <f>SUM(I51:I57)</f>
        <v>21</v>
      </c>
      <c r="J58" s="7">
        <f>SUM(J52:J56)</f>
        <v>6</v>
      </c>
      <c r="K58" s="8">
        <f t="shared" ref="K58" si="6">SUM(J58/I58)</f>
        <v>0.2857142857142857</v>
      </c>
    </row>
    <row r="59" spans="1:11" x14ac:dyDescent="0.25">
      <c r="A59" s="15"/>
      <c r="E59" s="6"/>
      <c r="G59" s="7"/>
      <c r="H59" s="7"/>
      <c r="I59" s="7"/>
      <c r="J59" s="7"/>
      <c r="K59" s="8"/>
    </row>
    <row r="60" spans="1:11" x14ac:dyDescent="0.25">
      <c r="A60" s="15"/>
      <c r="E60" s="6"/>
    </row>
    <row r="61" spans="1:11" x14ac:dyDescent="0.25">
      <c r="A61" s="15"/>
      <c r="E61" s="6"/>
      <c r="G61"/>
    </row>
    <row r="62" spans="1:11" x14ac:dyDescent="0.25">
      <c r="A62" s="15"/>
      <c r="E62" s="6"/>
      <c r="G62"/>
      <c r="K62" s="6"/>
    </row>
    <row r="63" spans="1:11" x14ac:dyDescent="0.25">
      <c r="A63" s="15"/>
      <c r="E63" s="2"/>
      <c r="G63"/>
    </row>
    <row r="64" spans="1:11" ht="15.75" x14ac:dyDescent="0.25">
      <c r="A64" s="13" t="s">
        <v>65</v>
      </c>
      <c r="B64" s="3"/>
      <c r="E64" s="2"/>
      <c r="G64" s="3"/>
      <c r="H64" s="3" t="s">
        <v>66</v>
      </c>
      <c r="K64" s="2"/>
    </row>
    <row r="65" spans="1:12" x14ac:dyDescent="0.25">
      <c r="A65" s="4">
        <v>9</v>
      </c>
      <c r="B65" s="4" t="s">
        <v>2</v>
      </c>
      <c r="C65" s="4" t="s">
        <v>3</v>
      </c>
      <c r="D65" s="4">
        <v>2024</v>
      </c>
      <c r="E65" s="5" t="s">
        <v>4</v>
      </c>
      <c r="F65" s="4"/>
      <c r="G65" s="4"/>
      <c r="H65" s="4" t="s">
        <v>2</v>
      </c>
      <c r="I65" s="4" t="s">
        <v>3</v>
      </c>
      <c r="J65" s="4">
        <v>2024</v>
      </c>
      <c r="K65" s="5" t="s">
        <v>4</v>
      </c>
    </row>
    <row r="66" spans="1:12" x14ac:dyDescent="0.25">
      <c r="A66" s="11">
        <v>61</v>
      </c>
      <c r="B66" t="s">
        <v>67</v>
      </c>
      <c r="C66">
        <v>3</v>
      </c>
      <c r="D66">
        <v>0</v>
      </c>
      <c r="E66" s="6">
        <f t="shared" ref="E66:E75" si="7">SUM(D66/C66)</f>
        <v>0</v>
      </c>
      <c r="G66">
        <v>200</v>
      </c>
      <c r="H66" t="s">
        <v>68</v>
      </c>
      <c r="I66" s="11">
        <v>0</v>
      </c>
      <c r="J66">
        <v>0</v>
      </c>
      <c r="K66" s="8">
        <v>0</v>
      </c>
    </row>
    <row r="67" spans="1:12" x14ac:dyDescent="0.25">
      <c r="A67" s="11">
        <v>64</v>
      </c>
      <c r="B67" t="s">
        <v>69</v>
      </c>
      <c r="C67">
        <v>1</v>
      </c>
      <c r="D67">
        <v>0</v>
      </c>
      <c r="E67" s="6">
        <f t="shared" si="7"/>
        <v>0</v>
      </c>
      <c r="G67"/>
      <c r="H67" t="s">
        <v>32</v>
      </c>
      <c r="I67" s="11">
        <f>I66</f>
        <v>0</v>
      </c>
      <c r="J67">
        <f>J66</f>
        <v>0</v>
      </c>
      <c r="K67" s="8">
        <v>0</v>
      </c>
    </row>
    <row r="68" spans="1:12" x14ac:dyDescent="0.25">
      <c r="A68" s="11">
        <v>66</v>
      </c>
      <c r="B68" t="s">
        <v>70</v>
      </c>
      <c r="C68">
        <v>15</v>
      </c>
      <c r="D68">
        <v>1</v>
      </c>
      <c r="E68" s="6">
        <f t="shared" si="7"/>
        <v>6.6666666666666666E-2</v>
      </c>
      <c r="G68"/>
      <c r="K68" s="6"/>
    </row>
    <row r="69" spans="1:12" x14ac:dyDescent="0.25">
      <c r="A69" s="11">
        <v>69</v>
      </c>
      <c r="B69" t="s">
        <v>71</v>
      </c>
      <c r="C69">
        <v>1</v>
      </c>
      <c r="D69">
        <v>0</v>
      </c>
      <c r="E69" s="6">
        <f t="shared" si="7"/>
        <v>0</v>
      </c>
      <c r="G69"/>
      <c r="H69" s="7" t="s">
        <v>72</v>
      </c>
      <c r="K69" s="6" t="s">
        <v>122</v>
      </c>
    </row>
    <row r="70" spans="1:12" x14ac:dyDescent="0.25">
      <c r="A70" s="11">
        <v>103</v>
      </c>
      <c r="B70" t="s">
        <v>75</v>
      </c>
      <c r="C70">
        <v>5</v>
      </c>
      <c r="D70">
        <v>2</v>
      </c>
      <c r="E70" s="6">
        <f t="shared" si="7"/>
        <v>0.4</v>
      </c>
      <c r="G70"/>
      <c r="H70" s="7" t="s">
        <v>74</v>
      </c>
      <c r="I70" s="7" t="s">
        <v>3</v>
      </c>
      <c r="J70" s="7">
        <v>2024</v>
      </c>
      <c r="K70" s="8" t="s">
        <v>4</v>
      </c>
    </row>
    <row r="71" spans="1:12" x14ac:dyDescent="0.25">
      <c r="A71" s="11">
        <v>105</v>
      </c>
      <c r="B71" t="s">
        <v>77</v>
      </c>
      <c r="C71">
        <v>1</v>
      </c>
      <c r="D71">
        <v>0</v>
      </c>
      <c r="E71" s="6">
        <f t="shared" si="7"/>
        <v>0</v>
      </c>
      <c r="G71"/>
      <c r="H71" t="s">
        <v>76</v>
      </c>
      <c r="I71">
        <f>C21</f>
        <v>57</v>
      </c>
      <c r="J71">
        <v>6</v>
      </c>
      <c r="K71" s="8">
        <f t="shared" ref="K71:K79" si="8">SUM(J71/I71)</f>
        <v>0.10526315789473684</v>
      </c>
      <c r="L71" s="21" t="s">
        <v>100</v>
      </c>
    </row>
    <row r="72" spans="1:12" x14ac:dyDescent="0.25">
      <c r="A72" s="11">
        <v>113</v>
      </c>
      <c r="B72" t="s">
        <v>79</v>
      </c>
      <c r="C72">
        <v>1</v>
      </c>
      <c r="D72">
        <v>0</v>
      </c>
      <c r="E72" s="6">
        <f t="shared" si="7"/>
        <v>0</v>
      </c>
      <c r="G72"/>
      <c r="H72" t="s">
        <v>78</v>
      </c>
      <c r="I72">
        <v>82</v>
      </c>
      <c r="J72">
        <v>7</v>
      </c>
      <c r="K72" s="8">
        <f t="shared" si="8"/>
        <v>8.5365853658536592E-2</v>
      </c>
      <c r="L72" s="21" t="s">
        <v>103</v>
      </c>
    </row>
    <row r="73" spans="1:12" x14ac:dyDescent="0.25">
      <c r="A73" s="11">
        <v>156</v>
      </c>
      <c r="B73" t="s">
        <v>81</v>
      </c>
      <c r="C73">
        <v>1</v>
      </c>
      <c r="D73">
        <v>0</v>
      </c>
      <c r="E73" s="6">
        <f>SUM(D73/C74)</f>
        <v>0</v>
      </c>
      <c r="G73"/>
      <c r="H73" t="s">
        <v>80</v>
      </c>
      <c r="I73">
        <f>C39</f>
        <v>23</v>
      </c>
      <c r="J73">
        <v>11</v>
      </c>
      <c r="K73" s="8">
        <f t="shared" si="8"/>
        <v>0.47826086956521741</v>
      </c>
      <c r="L73" s="21" t="s">
        <v>98</v>
      </c>
    </row>
    <row r="74" spans="1:12" x14ac:dyDescent="0.25">
      <c r="A74" s="11">
        <v>206</v>
      </c>
      <c r="B74" t="s">
        <v>73</v>
      </c>
      <c r="C74">
        <v>2</v>
      </c>
      <c r="D74">
        <v>0</v>
      </c>
      <c r="E74" s="6">
        <f>SUM(D74/C74)</f>
        <v>0</v>
      </c>
      <c r="G74"/>
      <c r="H74" t="s">
        <v>82</v>
      </c>
      <c r="I74">
        <f>I40</f>
        <v>39</v>
      </c>
      <c r="J74">
        <v>4</v>
      </c>
      <c r="K74" s="8">
        <f t="shared" si="8"/>
        <v>0.10256410256410256</v>
      </c>
      <c r="L74" s="21" t="s">
        <v>101</v>
      </c>
    </row>
    <row r="75" spans="1:12" x14ac:dyDescent="0.25">
      <c r="A75" s="14" t="s">
        <v>32</v>
      </c>
      <c r="B75" s="7"/>
      <c r="C75" s="7">
        <f>SUM(C66:C74)</f>
        <v>30</v>
      </c>
      <c r="D75" s="7">
        <f>SUM(D66:D74)</f>
        <v>3</v>
      </c>
      <c r="E75" s="8">
        <f t="shared" si="7"/>
        <v>0.1</v>
      </c>
      <c r="G75"/>
      <c r="H75" t="s">
        <v>83</v>
      </c>
      <c r="I75">
        <f>C58</f>
        <v>31</v>
      </c>
      <c r="J75">
        <v>1</v>
      </c>
      <c r="K75" s="8">
        <f t="shared" si="8"/>
        <v>3.2258064516129031E-2</v>
      </c>
      <c r="L75" s="21" t="s">
        <v>104</v>
      </c>
    </row>
    <row r="76" spans="1:12" x14ac:dyDescent="0.25">
      <c r="A76" s="15"/>
      <c r="E76" s="2"/>
      <c r="G76"/>
      <c r="H76" t="s">
        <v>84</v>
      </c>
      <c r="I76">
        <v>21</v>
      </c>
      <c r="J76">
        <v>4</v>
      </c>
      <c r="K76" s="8">
        <f t="shared" si="8"/>
        <v>0.19047619047619047</v>
      </c>
      <c r="L76" s="21" t="s">
        <v>99</v>
      </c>
    </row>
    <row r="77" spans="1:12" x14ac:dyDescent="0.25">
      <c r="A77" s="15"/>
      <c r="E77" s="2"/>
      <c r="G77" s="7"/>
      <c r="H77" t="s">
        <v>85</v>
      </c>
      <c r="I77">
        <f>C75</f>
        <v>30</v>
      </c>
      <c r="J77" s="18">
        <v>3</v>
      </c>
      <c r="K77" s="8">
        <f t="shared" si="8"/>
        <v>0.1</v>
      </c>
      <c r="L77" s="21" t="s">
        <v>102</v>
      </c>
    </row>
    <row r="78" spans="1:12" x14ac:dyDescent="0.25">
      <c r="A78" s="15"/>
      <c r="E78" s="2"/>
      <c r="G78"/>
      <c r="H78" t="s">
        <v>86</v>
      </c>
      <c r="I78">
        <v>0</v>
      </c>
      <c r="K78" s="8">
        <v>0</v>
      </c>
    </row>
    <row r="79" spans="1:12" x14ac:dyDescent="0.25">
      <c r="A79" s="15"/>
      <c r="E79" s="2"/>
      <c r="G79"/>
      <c r="H79" s="7" t="s">
        <v>32</v>
      </c>
      <c r="I79" s="7">
        <f>SUM(I71:I78)</f>
        <v>283</v>
      </c>
      <c r="J79" s="7">
        <f>SUM(J71:J78)</f>
        <v>36</v>
      </c>
      <c r="K79" s="8">
        <f t="shared" si="8"/>
        <v>0.12720848056537101</v>
      </c>
    </row>
    <row r="80" spans="1:12" x14ac:dyDescent="0.25">
      <c r="A80" s="15"/>
      <c r="E80" s="2"/>
      <c r="G80"/>
      <c r="K80" s="2"/>
    </row>
    <row r="81" spans="1:7" x14ac:dyDescent="0.25">
      <c r="A81" s="15"/>
      <c r="E81" s="2"/>
      <c r="G81"/>
    </row>
    <row r="82" spans="1:7" x14ac:dyDescent="0.25">
      <c r="A82" s="15"/>
      <c r="E82" s="2"/>
      <c r="G82"/>
    </row>
    <row r="83" spans="1:7" x14ac:dyDescent="0.25">
      <c r="A83" s="15"/>
      <c r="G83"/>
    </row>
  </sheetData>
  <printOptions headings="1" gridLines="1"/>
  <pageMargins left="0.7" right="0.7" top="0.75" bottom="0.75" header="0.3" footer="0.3"/>
  <pageSetup scale="9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83"/>
  <sheetViews>
    <sheetView topLeftCell="A58" workbookViewId="0">
      <selection activeCell="K69" sqref="K69"/>
    </sheetView>
  </sheetViews>
  <sheetFormatPr defaultRowHeight="15" x14ac:dyDescent="0.25"/>
  <cols>
    <col min="1" max="1" width="6" style="11" customWidth="1"/>
    <col min="2" max="2" width="16.7109375" customWidth="1"/>
    <col min="3" max="3" width="5.42578125" customWidth="1"/>
    <col min="4" max="4" width="5" customWidth="1"/>
    <col min="5" max="5" width="10.5703125" customWidth="1"/>
    <col min="6" max="6" width="3.140625" customWidth="1"/>
    <col min="7" max="7" width="3.85546875" style="11" customWidth="1"/>
    <col min="8" max="8" width="16.7109375" customWidth="1"/>
    <col min="9" max="9" width="5.42578125" customWidth="1"/>
    <col min="10" max="10" width="4.7109375" customWidth="1"/>
    <col min="11" max="11" width="10.42578125" customWidth="1"/>
    <col min="12" max="12" width="6.28515625" customWidth="1"/>
  </cols>
  <sheetData>
    <row r="1" spans="1:12" ht="18.75" x14ac:dyDescent="0.3">
      <c r="B1" s="1" t="s">
        <v>94</v>
      </c>
    </row>
    <row r="2" spans="1:12" ht="18.75" x14ac:dyDescent="0.3">
      <c r="A2" s="9"/>
      <c r="B2" s="16" t="s">
        <v>106</v>
      </c>
      <c r="C2" s="19" t="s">
        <v>90</v>
      </c>
      <c r="E2" s="20" t="s">
        <v>93</v>
      </c>
    </row>
    <row r="3" spans="1:12" ht="18.75" x14ac:dyDescent="0.3">
      <c r="A3" s="9"/>
      <c r="B3" s="16"/>
      <c r="E3" s="2"/>
      <c r="H3" s="7"/>
      <c r="J3" s="17"/>
      <c r="K3" s="17"/>
    </row>
    <row r="4" spans="1:12" ht="15.75" x14ac:dyDescent="0.25">
      <c r="A4" s="10"/>
      <c r="B4" s="3"/>
      <c r="C4" s="10" t="s">
        <v>0</v>
      </c>
      <c r="E4" s="2"/>
      <c r="G4" s="10"/>
      <c r="H4" s="10"/>
      <c r="I4" s="10" t="s">
        <v>1</v>
      </c>
      <c r="K4" s="2"/>
    </row>
    <row r="5" spans="1:12" x14ac:dyDescent="0.25">
      <c r="A5" s="4">
        <v>15</v>
      </c>
      <c r="B5" s="4" t="s">
        <v>2</v>
      </c>
      <c r="C5" s="4" t="s">
        <v>3</v>
      </c>
      <c r="D5" s="4">
        <v>2024</v>
      </c>
      <c r="E5" s="5" t="s">
        <v>4</v>
      </c>
      <c r="F5" s="4"/>
      <c r="G5" s="4">
        <v>19</v>
      </c>
      <c r="H5" s="4" t="s">
        <v>2</v>
      </c>
      <c r="I5" s="4" t="s">
        <v>3</v>
      </c>
      <c r="J5" s="4">
        <v>2024</v>
      </c>
      <c r="K5" s="5" t="s">
        <v>4</v>
      </c>
      <c r="L5" s="4"/>
    </row>
    <row r="6" spans="1:12" x14ac:dyDescent="0.25">
      <c r="A6" s="11">
        <v>2</v>
      </c>
      <c r="B6" t="s">
        <v>5</v>
      </c>
      <c r="C6">
        <v>5</v>
      </c>
      <c r="D6">
        <v>0</v>
      </c>
      <c r="E6" s="6">
        <f>SUM(D6/C6)</f>
        <v>0</v>
      </c>
      <c r="G6" s="11">
        <v>10</v>
      </c>
      <c r="H6" t="s">
        <v>7</v>
      </c>
      <c r="I6">
        <v>1</v>
      </c>
      <c r="J6">
        <v>0</v>
      </c>
      <c r="K6" s="6">
        <f t="shared" ref="K6:K25" si="0">SUM(J6/I6)</f>
        <v>0</v>
      </c>
    </row>
    <row r="7" spans="1:12" x14ac:dyDescent="0.25">
      <c r="A7" s="11">
        <v>23</v>
      </c>
      <c r="B7" t="s">
        <v>6</v>
      </c>
      <c r="C7">
        <v>1</v>
      </c>
      <c r="D7">
        <v>0</v>
      </c>
      <c r="E7" s="6">
        <f t="shared" ref="E7:E20" si="1">SUM(D7/C7)</f>
        <v>0</v>
      </c>
      <c r="G7" s="11">
        <v>17</v>
      </c>
      <c r="H7" t="s">
        <v>9</v>
      </c>
      <c r="I7">
        <v>9</v>
      </c>
      <c r="J7">
        <v>1</v>
      </c>
      <c r="K7" s="6">
        <f t="shared" si="0"/>
        <v>0.1111111111111111</v>
      </c>
    </row>
    <row r="8" spans="1:12" x14ac:dyDescent="0.25">
      <c r="A8" s="11">
        <v>33</v>
      </c>
      <c r="B8" t="s">
        <v>8</v>
      </c>
      <c r="C8">
        <v>4</v>
      </c>
      <c r="D8">
        <v>0</v>
      </c>
      <c r="E8" s="6">
        <f t="shared" si="1"/>
        <v>0</v>
      </c>
      <c r="G8" s="11">
        <v>24</v>
      </c>
      <c r="H8" t="s">
        <v>10</v>
      </c>
      <c r="I8">
        <v>4</v>
      </c>
      <c r="J8">
        <v>4</v>
      </c>
      <c r="K8" s="6">
        <f t="shared" si="0"/>
        <v>1</v>
      </c>
      <c r="L8" s="21" t="s">
        <v>97</v>
      </c>
    </row>
    <row r="9" spans="1:12" x14ac:dyDescent="0.25">
      <c r="A9" s="11">
        <v>36</v>
      </c>
      <c r="B9" t="s">
        <v>87</v>
      </c>
      <c r="C9">
        <v>1</v>
      </c>
      <c r="D9">
        <v>0</v>
      </c>
      <c r="E9" s="6">
        <f t="shared" si="1"/>
        <v>0</v>
      </c>
      <c r="G9" s="11">
        <v>45</v>
      </c>
      <c r="H9" t="s">
        <v>12</v>
      </c>
      <c r="I9">
        <v>11</v>
      </c>
      <c r="J9">
        <v>0</v>
      </c>
      <c r="K9" s="6">
        <f t="shared" si="0"/>
        <v>0</v>
      </c>
    </row>
    <row r="10" spans="1:12" x14ac:dyDescent="0.25">
      <c r="A10" s="11">
        <v>56</v>
      </c>
      <c r="B10" t="s">
        <v>11</v>
      </c>
      <c r="C10">
        <v>2</v>
      </c>
      <c r="D10">
        <v>0</v>
      </c>
      <c r="E10" s="6">
        <f t="shared" si="1"/>
        <v>0</v>
      </c>
      <c r="G10" s="11">
        <v>48</v>
      </c>
      <c r="H10" t="s">
        <v>13</v>
      </c>
      <c r="I10">
        <v>4</v>
      </c>
      <c r="J10">
        <v>0</v>
      </c>
      <c r="K10" s="6">
        <f t="shared" si="0"/>
        <v>0</v>
      </c>
    </row>
    <row r="11" spans="1:12" x14ac:dyDescent="0.25">
      <c r="A11" s="11">
        <v>68</v>
      </c>
      <c r="B11" t="s">
        <v>14</v>
      </c>
      <c r="C11">
        <v>5</v>
      </c>
      <c r="D11">
        <v>0</v>
      </c>
      <c r="E11" s="6">
        <f t="shared" si="1"/>
        <v>0</v>
      </c>
      <c r="G11" s="11">
        <v>50</v>
      </c>
      <c r="H11" t="s">
        <v>15</v>
      </c>
      <c r="I11">
        <v>1</v>
      </c>
      <c r="J11">
        <v>0</v>
      </c>
      <c r="K11" s="6">
        <f t="shared" si="0"/>
        <v>0</v>
      </c>
    </row>
    <row r="12" spans="1:12" x14ac:dyDescent="0.25">
      <c r="A12" s="11">
        <v>72</v>
      </c>
      <c r="B12" t="s">
        <v>16</v>
      </c>
      <c r="C12">
        <v>15</v>
      </c>
      <c r="D12">
        <v>5</v>
      </c>
      <c r="E12" s="6">
        <f t="shared" si="1"/>
        <v>0.33333333333333331</v>
      </c>
      <c r="G12" s="11">
        <v>71</v>
      </c>
      <c r="H12" t="s">
        <v>17</v>
      </c>
      <c r="I12">
        <v>5</v>
      </c>
      <c r="J12">
        <v>0</v>
      </c>
      <c r="K12" s="6">
        <f t="shared" si="0"/>
        <v>0</v>
      </c>
    </row>
    <row r="13" spans="1:12" x14ac:dyDescent="0.25">
      <c r="A13" s="11">
        <v>80</v>
      </c>
      <c r="B13" t="s">
        <v>18</v>
      </c>
      <c r="C13">
        <v>1</v>
      </c>
      <c r="D13">
        <v>0</v>
      </c>
      <c r="E13" s="6">
        <f t="shared" si="1"/>
        <v>0</v>
      </c>
      <c r="G13" s="11">
        <v>73</v>
      </c>
      <c r="H13" t="s">
        <v>19</v>
      </c>
      <c r="I13">
        <v>1</v>
      </c>
      <c r="J13">
        <v>0</v>
      </c>
      <c r="K13" s="6">
        <f t="shared" si="0"/>
        <v>0</v>
      </c>
    </row>
    <row r="14" spans="1:12" x14ac:dyDescent="0.25">
      <c r="A14" s="11">
        <v>96</v>
      </c>
      <c r="B14" t="s">
        <v>20</v>
      </c>
      <c r="C14">
        <v>3</v>
      </c>
      <c r="D14">
        <v>0</v>
      </c>
      <c r="E14" s="6">
        <f t="shared" si="1"/>
        <v>0</v>
      </c>
      <c r="G14" s="11">
        <v>79</v>
      </c>
      <c r="H14" t="s">
        <v>22</v>
      </c>
      <c r="I14">
        <v>1</v>
      </c>
      <c r="J14">
        <v>0</v>
      </c>
      <c r="K14" s="6">
        <f t="shared" si="0"/>
        <v>0</v>
      </c>
    </row>
    <row r="15" spans="1:12" x14ac:dyDescent="0.25">
      <c r="A15" s="11">
        <v>102</v>
      </c>
      <c r="B15" t="s">
        <v>21</v>
      </c>
      <c r="C15">
        <v>9</v>
      </c>
      <c r="D15">
        <v>0</v>
      </c>
      <c r="E15" s="6">
        <f t="shared" si="1"/>
        <v>0</v>
      </c>
      <c r="G15" s="11">
        <v>83</v>
      </c>
      <c r="H15" t="s">
        <v>23</v>
      </c>
      <c r="I15">
        <v>1</v>
      </c>
      <c r="J15">
        <v>0</v>
      </c>
      <c r="K15" s="6">
        <f t="shared" si="0"/>
        <v>0</v>
      </c>
    </row>
    <row r="16" spans="1:12" x14ac:dyDescent="0.25">
      <c r="A16" s="11">
        <v>133</v>
      </c>
      <c r="B16" t="s">
        <v>24</v>
      </c>
      <c r="C16">
        <v>1</v>
      </c>
      <c r="D16">
        <v>0</v>
      </c>
      <c r="E16" s="6">
        <f t="shared" si="1"/>
        <v>0</v>
      </c>
      <c r="G16" s="11">
        <v>88</v>
      </c>
      <c r="H16" t="s">
        <v>25</v>
      </c>
      <c r="I16">
        <v>1</v>
      </c>
      <c r="J16">
        <v>0</v>
      </c>
      <c r="K16" s="6">
        <f t="shared" si="0"/>
        <v>0</v>
      </c>
    </row>
    <row r="17" spans="1:12" x14ac:dyDescent="0.25">
      <c r="A17" s="11">
        <v>142</v>
      </c>
      <c r="B17" t="s">
        <v>26</v>
      </c>
      <c r="C17">
        <v>3</v>
      </c>
      <c r="D17">
        <v>0</v>
      </c>
      <c r="E17" s="6">
        <f t="shared" si="1"/>
        <v>0</v>
      </c>
      <c r="G17" s="11">
        <v>89</v>
      </c>
      <c r="H17" t="s">
        <v>95</v>
      </c>
      <c r="I17">
        <v>1</v>
      </c>
      <c r="J17">
        <v>0</v>
      </c>
      <c r="K17" s="6">
        <f t="shared" si="0"/>
        <v>0</v>
      </c>
    </row>
    <row r="18" spans="1:12" x14ac:dyDescent="0.25">
      <c r="A18" s="11">
        <v>154</v>
      </c>
      <c r="B18" t="s">
        <v>18</v>
      </c>
      <c r="C18">
        <v>3</v>
      </c>
      <c r="D18">
        <v>0</v>
      </c>
      <c r="E18" s="6">
        <f t="shared" si="1"/>
        <v>0</v>
      </c>
      <c r="G18" s="11">
        <v>127</v>
      </c>
      <c r="H18" t="s">
        <v>27</v>
      </c>
      <c r="I18">
        <v>2</v>
      </c>
      <c r="J18">
        <v>0</v>
      </c>
      <c r="K18" s="6">
        <f t="shared" si="0"/>
        <v>0</v>
      </c>
    </row>
    <row r="19" spans="1:12" x14ac:dyDescent="0.25">
      <c r="A19" s="11">
        <v>197</v>
      </c>
      <c r="B19" t="s">
        <v>28</v>
      </c>
      <c r="C19">
        <v>1</v>
      </c>
      <c r="D19">
        <v>0</v>
      </c>
      <c r="E19" s="6">
        <f t="shared" si="1"/>
        <v>0</v>
      </c>
      <c r="G19" s="11">
        <v>165</v>
      </c>
      <c r="H19" t="s">
        <v>29</v>
      </c>
      <c r="I19">
        <v>30</v>
      </c>
      <c r="J19">
        <v>0</v>
      </c>
      <c r="K19" s="6">
        <f t="shared" si="0"/>
        <v>0</v>
      </c>
    </row>
    <row r="20" spans="1:12" x14ac:dyDescent="0.25">
      <c r="A20" s="11">
        <v>209</v>
      </c>
      <c r="B20" t="s">
        <v>30</v>
      </c>
      <c r="C20">
        <v>3</v>
      </c>
      <c r="D20">
        <v>1</v>
      </c>
      <c r="E20" s="6">
        <f t="shared" si="1"/>
        <v>0.33333333333333331</v>
      </c>
      <c r="G20" s="11">
        <v>174</v>
      </c>
      <c r="H20" t="s">
        <v>31</v>
      </c>
      <c r="I20">
        <v>4</v>
      </c>
      <c r="J20">
        <v>0</v>
      </c>
      <c r="K20" s="6">
        <f t="shared" si="0"/>
        <v>0</v>
      </c>
    </row>
    <row r="21" spans="1:12" x14ac:dyDescent="0.25">
      <c r="A21" s="4" t="s">
        <v>32</v>
      </c>
      <c r="B21" s="7"/>
      <c r="C21" s="7">
        <f>SUM(C6:C20)</f>
        <v>57</v>
      </c>
      <c r="D21" s="7">
        <f>SUM(D6:D20)</f>
        <v>6</v>
      </c>
      <c r="E21" s="8">
        <f>SUM(D21/C21)</f>
        <v>0.10526315789473684</v>
      </c>
      <c r="G21" s="11">
        <v>187</v>
      </c>
      <c r="H21" t="s">
        <v>19</v>
      </c>
      <c r="I21">
        <v>2</v>
      </c>
      <c r="J21">
        <v>2</v>
      </c>
      <c r="K21" s="6">
        <f t="shared" si="0"/>
        <v>1</v>
      </c>
      <c r="L21" s="21" t="s">
        <v>97</v>
      </c>
    </row>
    <row r="22" spans="1:12" x14ac:dyDescent="0.25">
      <c r="E22" s="2"/>
      <c r="G22" s="11">
        <v>194</v>
      </c>
      <c r="H22" t="s">
        <v>33</v>
      </c>
      <c r="I22">
        <v>1</v>
      </c>
      <c r="J22">
        <v>0</v>
      </c>
      <c r="K22" s="6">
        <f t="shared" si="0"/>
        <v>0</v>
      </c>
    </row>
    <row r="23" spans="1:12" x14ac:dyDescent="0.25">
      <c r="E23" s="2"/>
      <c r="G23" s="11">
        <v>196</v>
      </c>
      <c r="H23" t="s">
        <v>34</v>
      </c>
      <c r="I23">
        <v>2</v>
      </c>
      <c r="J23">
        <v>0</v>
      </c>
      <c r="K23" s="6">
        <f t="shared" si="0"/>
        <v>0</v>
      </c>
    </row>
    <row r="24" spans="1:12" x14ac:dyDescent="0.25">
      <c r="E24" s="2"/>
      <c r="G24" s="11">
        <v>204</v>
      </c>
      <c r="H24" t="s">
        <v>35</v>
      </c>
      <c r="I24">
        <v>1</v>
      </c>
      <c r="J24">
        <v>0</v>
      </c>
      <c r="K24" s="6">
        <f t="shared" si="0"/>
        <v>0</v>
      </c>
    </row>
    <row r="25" spans="1:12" x14ac:dyDescent="0.25">
      <c r="E25" s="2"/>
      <c r="G25" s="4" t="s">
        <v>32</v>
      </c>
      <c r="H25" s="7"/>
      <c r="I25" s="7">
        <f>SUM(I6:I24)</f>
        <v>82</v>
      </c>
      <c r="J25" s="7">
        <f>SUM(J6:J24)</f>
        <v>7</v>
      </c>
      <c r="K25" s="8">
        <f t="shared" si="0"/>
        <v>8.5365853658536592E-2</v>
      </c>
    </row>
    <row r="26" spans="1:12" x14ac:dyDescent="0.25">
      <c r="E26" s="2"/>
    </row>
    <row r="27" spans="1:12" x14ac:dyDescent="0.25">
      <c r="E27" s="2"/>
      <c r="G27" s="4"/>
      <c r="H27" s="7"/>
      <c r="I27" s="7"/>
      <c r="J27" s="7"/>
      <c r="K27" s="8"/>
    </row>
    <row r="28" spans="1:12" ht="15.75" x14ac:dyDescent="0.25">
      <c r="A28" s="10"/>
      <c r="B28" s="3"/>
      <c r="C28" s="10" t="s">
        <v>36</v>
      </c>
      <c r="E28" s="2"/>
    </row>
    <row r="29" spans="1:12" ht="15.75" x14ac:dyDescent="0.25">
      <c r="A29" s="4">
        <v>9</v>
      </c>
      <c r="B29" s="4" t="s">
        <v>2</v>
      </c>
      <c r="C29" s="4" t="s">
        <v>3</v>
      </c>
      <c r="D29" s="4">
        <v>2024</v>
      </c>
      <c r="E29" s="5" t="s">
        <v>4</v>
      </c>
      <c r="G29" s="10"/>
      <c r="H29" s="3" t="s">
        <v>105</v>
      </c>
      <c r="K29" s="2"/>
    </row>
    <row r="30" spans="1:12" x14ac:dyDescent="0.25">
      <c r="A30" s="11">
        <v>12</v>
      </c>
      <c r="B30" t="s">
        <v>38</v>
      </c>
      <c r="C30">
        <v>23</v>
      </c>
      <c r="D30">
        <v>5</v>
      </c>
      <c r="E30" s="6">
        <f t="shared" ref="E30:E38" si="2">SUM(D30/C30)</f>
        <v>0.21739130434782608</v>
      </c>
      <c r="G30" s="4">
        <v>9</v>
      </c>
      <c r="H30" s="4" t="s">
        <v>2</v>
      </c>
      <c r="I30" s="4" t="s">
        <v>3</v>
      </c>
      <c r="J30" s="4">
        <v>2024</v>
      </c>
      <c r="K30" s="5" t="s">
        <v>4</v>
      </c>
    </row>
    <row r="31" spans="1:12" x14ac:dyDescent="0.25">
      <c r="A31" s="11">
        <v>16</v>
      </c>
      <c r="B31" t="s">
        <v>40</v>
      </c>
      <c r="C31">
        <v>1</v>
      </c>
      <c r="D31">
        <v>0</v>
      </c>
      <c r="E31" s="6">
        <f t="shared" si="2"/>
        <v>0</v>
      </c>
      <c r="F31" s="4"/>
      <c r="G31" s="11">
        <v>13</v>
      </c>
      <c r="H31" t="s">
        <v>39</v>
      </c>
      <c r="I31">
        <v>9</v>
      </c>
      <c r="J31">
        <v>0</v>
      </c>
      <c r="K31" s="6">
        <f t="shared" ref="K31:K40" si="3">SUM(J31/I31)</f>
        <v>0</v>
      </c>
      <c r="L31" s="4"/>
    </row>
    <row r="32" spans="1:12" x14ac:dyDescent="0.25">
      <c r="A32" s="11">
        <v>60</v>
      </c>
      <c r="B32" t="s">
        <v>42</v>
      </c>
      <c r="C32">
        <v>2</v>
      </c>
      <c r="D32">
        <v>1</v>
      </c>
      <c r="E32" s="6">
        <f t="shared" si="2"/>
        <v>0.5</v>
      </c>
      <c r="G32" s="11">
        <v>14</v>
      </c>
      <c r="H32" t="s">
        <v>41</v>
      </c>
      <c r="I32">
        <v>1</v>
      </c>
      <c r="J32">
        <v>0</v>
      </c>
      <c r="K32" s="6">
        <f t="shared" si="3"/>
        <v>0</v>
      </c>
    </row>
    <row r="33" spans="1:11" x14ac:dyDescent="0.25">
      <c r="A33" s="11">
        <v>63</v>
      </c>
      <c r="B33" t="s">
        <v>92</v>
      </c>
      <c r="C33">
        <v>1</v>
      </c>
      <c r="D33">
        <v>0</v>
      </c>
      <c r="E33" s="6">
        <f t="shared" si="2"/>
        <v>0</v>
      </c>
      <c r="G33" s="11">
        <v>19</v>
      </c>
      <c r="H33" t="s">
        <v>43</v>
      </c>
      <c r="I33">
        <v>2</v>
      </c>
      <c r="J33">
        <v>0</v>
      </c>
      <c r="K33" s="6">
        <f t="shared" si="3"/>
        <v>0</v>
      </c>
    </row>
    <row r="34" spans="1:11" x14ac:dyDescent="0.25">
      <c r="A34" s="11">
        <v>74</v>
      </c>
      <c r="B34" t="s">
        <v>44</v>
      </c>
      <c r="C34">
        <v>5</v>
      </c>
      <c r="D34">
        <v>0</v>
      </c>
      <c r="E34" s="6">
        <f t="shared" si="2"/>
        <v>0</v>
      </c>
      <c r="G34" s="11">
        <v>26</v>
      </c>
      <c r="H34" t="s">
        <v>45</v>
      </c>
      <c r="I34">
        <v>8</v>
      </c>
      <c r="J34">
        <v>4</v>
      </c>
      <c r="K34" s="6">
        <f t="shared" si="3"/>
        <v>0.5</v>
      </c>
    </row>
    <row r="35" spans="1:11" x14ac:dyDescent="0.25">
      <c r="A35" s="11">
        <v>100</v>
      </c>
      <c r="B35" t="s">
        <v>46</v>
      </c>
      <c r="C35">
        <v>5</v>
      </c>
      <c r="D35">
        <v>0</v>
      </c>
      <c r="E35" s="6">
        <f t="shared" si="2"/>
        <v>0</v>
      </c>
      <c r="G35" s="11">
        <v>52</v>
      </c>
      <c r="H35" t="s">
        <v>47</v>
      </c>
      <c r="I35">
        <v>3</v>
      </c>
      <c r="J35">
        <v>0</v>
      </c>
      <c r="K35" s="6">
        <f t="shared" si="3"/>
        <v>0</v>
      </c>
    </row>
    <row r="36" spans="1:11" x14ac:dyDescent="0.25">
      <c r="A36" s="11">
        <v>140</v>
      </c>
      <c r="B36" t="s">
        <v>48</v>
      </c>
      <c r="C36">
        <v>1</v>
      </c>
      <c r="D36">
        <v>0</v>
      </c>
      <c r="E36" s="6">
        <f t="shared" si="2"/>
        <v>0</v>
      </c>
      <c r="G36" s="11">
        <v>91</v>
      </c>
      <c r="H36" t="s">
        <v>50</v>
      </c>
      <c r="I36">
        <v>5</v>
      </c>
      <c r="J36">
        <v>0</v>
      </c>
      <c r="K36" s="6">
        <f t="shared" si="3"/>
        <v>0</v>
      </c>
    </row>
    <row r="37" spans="1:11" x14ac:dyDescent="0.25">
      <c r="A37" s="11">
        <v>176</v>
      </c>
      <c r="B37" t="s">
        <v>49</v>
      </c>
      <c r="C37">
        <v>3</v>
      </c>
      <c r="D37">
        <v>0</v>
      </c>
      <c r="E37" s="6">
        <f t="shared" si="2"/>
        <v>0</v>
      </c>
      <c r="G37" s="11">
        <v>95</v>
      </c>
      <c r="H37" t="s">
        <v>51</v>
      </c>
      <c r="I37">
        <v>5</v>
      </c>
      <c r="J37">
        <v>0</v>
      </c>
      <c r="K37" s="6">
        <f t="shared" si="3"/>
        <v>0</v>
      </c>
    </row>
    <row r="38" spans="1:11" x14ac:dyDescent="0.25">
      <c r="A38" s="11">
        <v>177</v>
      </c>
      <c r="B38" t="s">
        <v>48</v>
      </c>
      <c r="C38">
        <v>5</v>
      </c>
      <c r="D38">
        <v>5</v>
      </c>
      <c r="E38" s="6">
        <f t="shared" si="2"/>
        <v>1</v>
      </c>
      <c r="F38" s="21" t="s">
        <v>97</v>
      </c>
      <c r="G38" s="11">
        <v>101</v>
      </c>
      <c r="H38" t="s">
        <v>52</v>
      </c>
      <c r="I38">
        <v>3</v>
      </c>
      <c r="J38">
        <v>0</v>
      </c>
      <c r="K38" s="6">
        <f t="shared" si="3"/>
        <v>0</v>
      </c>
    </row>
    <row r="39" spans="1:11" x14ac:dyDescent="0.25">
      <c r="A39" s="4" t="s">
        <v>32</v>
      </c>
      <c r="B39" s="7"/>
      <c r="C39" s="7">
        <f>SUM(C31:C38)</f>
        <v>23</v>
      </c>
      <c r="D39" s="7">
        <f>SUM(D30:D38)</f>
        <v>11</v>
      </c>
      <c r="E39" s="8">
        <f>SUM(D39/C39)</f>
        <v>0.47826086956521741</v>
      </c>
      <c r="G39" s="11">
        <v>111</v>
      </c>
      <c r="H39" t="s">
        <v>53</v>
      </c>
      <c r="I39">
        <v>3</v>
      </c>
      <c r="J39">
        <v>0</v>
      </c>
      <c r="K39" s="6">
        <f t="shared" si="3"/>
        <v>0</v>
      </c>
    </row>
    <row r="40" spans="1:11" x14ac:dyDescent="0.25">
      <c r="E40" s="2"/>
      <c r="G40" s="4" t="s">
        <v>32</v>
      </c>
      <c r="I40" s="7">
        <f>SUM(I30:I39)</f>
        <v>39</v>
      </c>
      <c r="J40" s="7">
        <f>SUM(J31:J39)</f>
        <v>4</v>
      </c>
      <c r="K40" s="8">
        <f t="shared" si="3"/>
        <v>0.10256410256410256</v>
      </c>
    </row>
    <row r="41" spans="1:11" x14ac:dyDescent="0.25">
      <c r="G41" s="4"/>
      <c r="I41" s="7"/>
      <c r="J41" s="7"/>
      <c r="K41" s="8"/>
    </row>
    <row r="42" spans="1:11" x14ac:dyDescent="0.25">
      <c r="G42" s="4"/>
      <c r="I42" s="7"/>
      <c r="J42" s="7"/>
      <c r="K42" s="8"/>
    </row>
    <row r="48" spans="1:11" ht="18.75" x14ac:dyDescent="0.3">
      <c r="A48" s="12"/>
      <c r="B48" s="1"/>
      <c r="E48" s="2"/>
      <c r="G48"/>
    </row>
    <row r="49" spans="1:11" ht="18.75" x14ac:dyDescent="0.3">
      <c r="A49" s="12"/>
      <c r="B49" s="16" t="s">
        <v>88</v>
      </c>
      <c r="E49" s="2"/>
      <c r="G49"/>
      <c r="H49" s="7"/>
      <c r="J49" s="17"/>
      <c r="K49" s="17"/>
    </row>
    <row r="50" spans="1:11" ht="15.75" x14ac:dyDescent="0.25">
      <c r="A50" s="13" t="s">
        <v>96</v>
      </c>
      <c r="B50" s="3"/>
      <c r="E50" s="2"/>
      <c r="G50" s="3" t="s">
        <v>54</v>
      </c>
      <c r="H50" s="3"/>
      <c r="K50" s="2"/>
    </row>
    <row r="51" spans="1:11" x14ac:dyDescent="0.25">
      <c r="A51" s="4">
        <v>6</v>
      </c>
      <c r="B51" s="4" t="s">
        <v>2</v>
      </c>
      <c r="C51" s="4" t="s">
        <v>3</v>
      </c>
      <c r="D51" s="4">
        <v>2023</v>
      </c>
      <c r="E51" s="5" t="s">
        <v>4</v>
      </c>
      <c r="F51" s="4"/>
      <c r="G51" s="4">
        <v>5</v>
      </c>
      <c r="H51" s="4" t="s">
        <v>2</v>
      </c>
      <c r="I51" s="4" t="s">
        <v>3</v>
      </c>
      <c r="J51" s="4">
        <v>2024</v>
      </c>
      <c r="K51" s="5" t="s">
        <v>4</v>
      </c>
    </row>
    <row r="52" spans="1:11" x14ac:dyDescent="0.25">
      <c r="A52" s="11">
        <v>4</v>
      </c>
      <c r="B52" t="s">
        <v>55</v>
      </c>
      <c r="C52">
        <v>5</v>
      </c>
      <c r="D52">
        <v>0</v>
      </c>
      <c r="E52" s="6">
        <f t="shared" ref="E52:E58" si="4">SUM(D52/C52)</f>
        <v>0</v>
      </c>
      <c r="G52" s="11">
        <v>20</v>
      </c>
      <c r="H52" t="s">
        <v>56</v>
      </c>
      <c r="I52">
        <v>2</v>
      </c>
      <c r="J52">
        <v>0</v>
      </c>
      <c r="K52" s="6">
        <f t="shared" ref="K52:K56" si="5">SUM(J52/I52)</f>
        <v>0</v>
      </c>
    </row>
    <row r="53" spans="1:11" x14ac:dyDescent="0.25">
      <c r="A53" s="11">
        <v>9</v>
      </c>
      <c r="B53" t="s">
        <v>57</v>
      </c>
      <c r="C53">
        <v>1</v>
      </c>
      <c r="D53">
        <v>0</v>
      </c>
      <c r="E53" s="6">
        <f t="shared" si="4"/>
        <v>0</v>
      </c>
      <c r="G53" s="11">
        <v>22</v>
      </c>
      <c r="H53" t="s">
        <v>58</v>
      </c>
      <c r="I53">
        <v>3</v>
      </c>
      <c r="J53">
        <v>0</v>
      </c>
      <c r="K53" s="6">
        <f t="shared" si="5"/>
        <v>0</v>
      </c>
    </row>
    <row r="54" spans="1:11" x14ac:dyDescent="0.25">
      <c r="A54" s="11">
        <v>104</v>
      </c>
      <c r="B54" t="s">
        <v>89</v>
      </c>
      <c r="C54">
        <v>2</v>
      </c>
      <c r="D54">
        <v>0</v>
      </c>
      <c r="E54" s="6">
        <f t="shared" si="4"/>
        <v>0</v>
      </c>
      <c r="G54" s="11">
        <v>27</v>
      </c>
      <c r="H54" t="s">
        <v>60</v>
      </c>
      <c r="I54">
        <v>2</v>
      </c>
      <c r="J54">
        <v>0</v>
      </c>
      <c r="K54" s="6">
        <f t="shared" si="5"/>
        <v>0</v>
      </c>
    </row>
    <row r="55" spans="1:11" x14ac:dyDescent="0.25">
      <c r="A55" s="11">
        <v>112</v>
      </c>
      <c r="B55" t="s">
        <v>59</v>
      </c>
      <c r="C55">
        <v>9</v>
      </c>
      <c r="D55">
        <v>0</v>
      </c>
      <c r="E55" s="6">
        <f t="shared" si="4"/>
        <v>0</v>
      </c>
      <c r="G55" s="11">
        <v>46</v>
      </c>
      <c r="H55" t="s">
        <v>63</v>
      </c>
      <c r="I55">
        <v>12</v>
      </c>
      <c r="J55">
        <v>4</v>
      </c>
      <c r="K55" s="6">
        <f t="shared" si="5"/>
        <v>0.33333333333333331</v>
      </c>
    </row>
    <row r="56" spans="1:11" x14ac:dyDescent="0.25">
      <c r="A56" s="11">
        <v>128</v>
      </c>
      <c r="B56" t="s">
        <v>61</v>
      </c>
      <c r="C56">
        <v>13</v>
      </c>
      <c r="D56">
        <v>1</v>
      </c>
      <c r="E56" s="6">
        <f t="shared" si="4"/>
        <v>7.6923076923076927E-2</v>
      </c>
      <c r="G56" s="11">
        <v>195</v>
      </c>
      <c r="H56" t="s">
        <v>64</v>
      </c>
      <c r="I56">
        <v>2</v>
      </c>
      <c r="J56">
        <v>0</v>
      </c>
      <c r="K56" s="6">
        <f t="shared" si="5"/>
        <v>0</v>
      </c>
    </row>
    <row r="57" spans="1:11" x14ac:dyDescent="0.25">
      <c r="A57" s="11">
        <v>138</v>
      </c>
      <c r="B57" t="s">
        <v>62</v>
      </c>
      <c r="C57">
        <v>1</v>
      </c>
      <c r="D57">
        <v>0</v>
      </c>
      <c r="E57" s="6">
        <f t="shared" si="4"/>
        <v>0</v>
      </c>
      <c r="K57" s="6"/>
    </row>
    <row r="58" spans="1:11" x14ac:dyDescent="0.25">
      <c r="A58" s="14" t="s">
        <v>32</v>
      </c>
      <c r="B58" s="7"/>
      <c r="C58" s="7">
        <f>SUM(C52:C57)</f>
        <v>31</v>
      </c>
      <c r="D58" s="7">
        <f>SUM(D52:D57)</f>
        <v>1</v>
      </c>
      <c r="E58" s="8">
        <f t="shared" si="4"/>
        <v>3.2258064516129031E-2</v>
      </c>
      <c r="G58" s="7" t="s">
        <v>32</v>
      </c>
      <c r="H58" s="7"/>
      <c r="I58" s="7">
        <f>SUM(I51:I57)</f>
        <v>21</v>
      </c>
      <c r="J58" s="7">
        <f>SUM(J52:J56)</f>
        <v>4</v>
      </c>
      <c r="K58" s="8">
        <f t="shared" ref="K58" si="6">SUM(J58/I58)</f>
        <v>0.19047619047619047</v>
      </c>
    </row>
    <row r="59" spans="1:11" x14ac:dyDescent="0.25">
      <c r="A59" s="15"/>
      <c r="E59" s="6"/>
      <c r="G59" s="7"/>
      <c r="H59" s="7"/>
      <c r="I59" s="7"/>
      <c r="J59" s="7"/>
      <c r="K59" s="8"/>
    </row>
    <row r="60" spans="1:11" x14ac:dyDescent="0.25">
      <c r="A60" s="15"/>
      <c r="E60" s="6"/>
    </row>
    <row r="61" spans="1:11" x14ac:dyDescent="0.25">
      <c r="A61" s="15"/>
      <c r="E61" s="6"/>
      <c r="G61"/>
    </row>
    <row r="62" spans="1:11" x14ac:dyDescent="0.25">
      <c r="A62" s="15"/>
      <c r="E62" s="6"/>
      <c r="G62"/>
      <c r="K62" s="6"/>
    </row>
    <row r="63" spans="1:11" x14ac:dyDescent="0.25">
      <c r="A63" s="15"/>
      <c r="E63" s="2"/>
      <c r="G63"/>
    </row>
    <row r="64" spans="1:11" ht="15.75" x14ac:dyDescent="0.25">
      <c r="A64" s="13" t="s">
        <v>65</v>
      </c>
      <c r="B64" s="3"/>
      <c r="E64" s="2"/>
      <c r="G64" s="3"/>
      <c r="H64" s="3" t="s">
        <v>66</v>
      </c>
      <c r="K64" s="2"/>
    </row>
    <row r="65" spans="1:12" x14ac:dyDescent="0.25">
      <c r="A65" s="4">
        <v>9</v>
      </c>
      <c r="B65" s="4" t="s">
        <v>2</v>
      </c>
      <c r="C65" s="4" t="s">
        <v>3</v>
      </c>
      <c r="D65" s="4">
        <v>2024</v>
      </c>
      <c r="E65" s="5" t="s">
        <v>4</v>
      </c>
      <c r="F65" s="4"/>
      <c r="G65" s="4"/>
      <c r="H65" s="4" t="s">
        <v>2</v>
      </c>
      <c r="I65" s="4" t="s">
        <v>3</v>
      </c>
      <c r="J65" s="4">
        <v>2024</v>
      </c>
      <c r="K65" s="5" t="s">
        <v>4</v>
      </c>
    </row>
    <row r="66" spans="1:12" x14ac:dyDescent="0.25">
      <c r="A66" s="11">
        <v>61</v>
      </c>
      <c r="B66" t="s">
        <v>67</v>
      </c>
      <c r="C66">
        <v>3</v>
      </c>
      <c r="D66">
        <v>0</v>
      </c>
      <c r="E66" s="6">
        <f t="shared" ref="E66:E75" si="7">SUM(D66/C66)</f>
        <v>0</v>
      </c>
      <c r="G66">
        <v>200</v>
      </c>
      <c r="H66" t="s">
        <v>68</v>
      </c>
      <c r="I66" s="11">
        <v>0</v>
      </c>
      <c r="J66">
        <v>0</v>
      </c>
      <c r="K66" s="8">
        <v>0</v>
      </c>
    </row>
    <row r="67" spans="1:12" x14ac:dyDescent="0.25">
      <c r="A67" s="11">
        <v>64</v>
      </c>
      <c r="B67" t="s">
        <v>69</v>
      </c>
      <c r="C67">
        <v>1</v>
      </c>
      <c r="D67">
        <v>0</v>
      </c>
      <c r="E67" s="6">
        <f t="shared" si="7"/>
        <v>0</v>
      </c>
      <c r="G67"/>
      <c r="H67" t="s">
        <v>32</v>
      </c>
      <c r="I67" s="11">
        <f>I66</f>
        <v>0</v>
      </c>
      <c r="J67">
        <f>J66</f>
        <v>0</v>
      </c>
      <c r="K67" s="8">
        <v>0</v>
      </c>
    </row>
    <row r="68" spans="1:12" x14ac:dyDescent="0.25">
      <c r="A68" s="11">
        <v>66</v>
      </c>
      <c r="B68" t="s">
        <v>70</v>
      </c>
      <c r="C68">
        <v>15</v>
      </c>
      <c r="D68">
        <v>1</v>
      </c>
      <c r="E68" s="6">
        <f t="shared" si="7"/>
        <v>6.6666666666666666E-2</v>
      </c>
      <c r="G68"/>
      <c r="K68" s="6"/>
    </row>
    <row r="69" spans="1:12" x14ac:dyDescent="0.25">
      <c r="A69" s="11">
        <v>69</v>
      </c>
      <c r="B69" t="s">
        <v>71</v>
      </c>
      <c r="C69">
        <v>1</v>
      </c>
      <c r="D69">
        <v>0</v>
      </c>
      <c r="E69" s="6">
        <f t="shared" si="7"/>
        <v>0</v>
      </c>
      <c r="G69"/>
      <c r="H69" s="7" t="s">
        <v>72</v>
      </c>
      <c r="K69" s="6" t="s">
        <v>122</v>
      </c>
    </row>
    <row r="70" spans="1:12" x14ac:dyDescent="0.25">
      <c r="A70" s="11">
        <v>103</v>
      </c>
      <c r="B70" t="s">
        <v>75</v>
      </c>
      <c r="C70">
        <v>5</v>
      </c>
      <c r="D70">
        <v>2</v>
      </c>
      <c r="E70" s="6">
        <f t="shared" si="7"/>
        <v>0.4</v>
      </c>
      <c r="G70"/>
      <c r="H70" s="7" t="s">
        <v>74</v>
      </c>
      <c r="I70" s="7" t="s">
        <v>3</v>
      </c>
      <c r="J70" s="7">
        <v>2024</v>
      </c>
      <c r="K70" s="8" t="s">
        <v>4</v>
      </c>
    </row>
    <row r="71" spans="1:12" x14ac:dyDescent="0.25">
      <c r="A71" s="11">
        <v>105</v>
      </c>
      <c r="B71" t="s">
        <v>77</v>
      </c>
      <c r="C71">
        <v>1</v>
      </c>
      <c r="D71">
        <v>0</v>
      </c>
      <c r="E71" s="6">
        <f t="shared" si="7"/>
        <v>0</v>
      </c>
      <c r="G71"/>
      <c r="H71" t="s">
        <v>76</v>
      </c>
      <c r="I71">
        <f>C21</f>
        <v>57</v>
      </c>
      <c r="J71">
        <v>6</v>
      </c>
      <c r="K71" s="8">
        <f t="shared" ref="K71:K79" si="8">SUM(J71/I71)</f>
        <v>0.10526315789473684</v>
      </c>
      <c r="L71" s="21" t="s">
        <v>100</v>
      </c>
    </row>
    <row r="72" spans="1:12" x14ac:dyDescent="0.25">
      <c r="A72" s="11">
        <v>113</v>
      </c>
      <c r="B72" t="s">
        <v>79</v>
      </c>
      <c r="C72">
        <v>1</v>
      </c>
      <c r="D72">
        <v>0</v>
      </c>
      <c r="E72" s="6">
        <f t="shared" si="7"/>
        <v>0</v>
      </c>
      <c r="G72"/>
      <c r="H72" t="s">
        <v>78</v>
      </c>
      <c r="I72">
        <v>82</v>
      </c>
      <c r="J72">
        <v>7</v>
      </c>
      <c r="K72" s="8">
        <f t="shared" si="8"/>
        <v>8.5365853658536592E-2</v>
      </c>
      <c r="L72" s="21" t="s">
        <v>103</v>
      </c>
    </row>
    <row r="73" spans="1:12" x14ac:dyDescent="0.25">
      <c r="A73" s="11">
        <v>156</v>
      </c>
      <c r="B73" t="s">
        <v>81</v>
      </c>
      <c r="C73">
        <v>1</v>
      </c>
      <c r="D73">
        <v>0</v>
      </c>
      <c r="E73" s="6">
        <f>SUM(D73/C74)</f>
        <v>0</v>
      </c>
      <c r="G73"/>
      <c r="H73" t="s">
        <v>80</v>
      </c>
      <c r="I73">
        <f>C39</f>
        <v>23</v>
      </c>
      <c r="J73">
        <v>11</v>
      </c>
      <c r="K73" s="8">
        <f t="shared" si="8"/>
        <v>0.47826086956521741</v>
      </c>
      <c r="L73" s="21" t="s">
        <v>98</v>
      </c>
    </row>
    <row r="74" spans="1:12" x14ac:dyDescent="0.25">
      <c r="A74" s="11">
        <v>206</v>
      </c>
      <c r="B74" t="s">
        <v>73</v>
      </c>
      <c r="C74">
        <v>2</v>
      </c>
      <c r="D74">
        <v>0</v>
      </c>
      <c r="E74" s="6">
        <f>SUM(D74/C74)</f>
        <v>0</v>
      </c>
      <c r="G74"/>
      <c r="H74" t="s">
        <v>82</v>
      </c>
      <c r="I74">
        <f>I40</f>
        <v>39</v>
      </c>
      <c r="J74">
        <v>4</v>
      </c>
      <c r="K74" s="8">
        <f t="shared" si="8"/>
        <v>0.10256410256410256</v>
      </c>
      <c r="L74" s="21" t="s">
        <v>101</v>
      </c>
    </row>
    <row r="75" spans="1:12" x14ac:dyDescent="0.25">
      <c r="A75" s="14" t="s">
        <v>32</v>
      </c>
      <c r="B75" s="7"/>
      <c r="C75" s="7">
        <f>SUM(C66:C74)</f>
        <v>30</v>
      </c>
      <c r="D75" s="7">
        <f>SUM(D66:D74)</f>
        <v>3</v>
      </c>
      <c r="E75" s="8">
        <f t="shared" si="7"/>
        <v>0.1</v>
      </c>
      <c r="G75"/>
      <c r="H75" t="s">
        <v>83</v>
      </c>
      <c r="I75">
        <f>C58</f>
        <v>31</v>
      </c>
      <c r="J75">
        <v>1</v>
      </c>
      <c r="K75" s="8">
        <f t="shared" si="8"/>
        <v>3.2258064516129031E-2</v>
      </c>
      <c r="L75" s="21" t="s">
        <v>104</v>
      </c>
    </row>
    <row r="76" spans="1:12" x14ac:dyDescent="0.25">
      <c r="A76" s="15"/>
      <c r="E76" s="2"/>
      <c r="G76"/>
      <c r="H76" t="s">
        <v>84</v>
      </c>
      <c r="I76">
        <v>21</v>
      </c>
      <c r="J76">
        <v>4</v>
      </c>
      <c r="K76" s="8">
        <f t="shared" si="8"/>
        <v>0.19047619047619047</v>
      </c>
      <c r="L76" s="21" t="s">
        <v>99</v>
      </c>
    </row>
    <row r="77" spans="1:12" x14ac:dyDescent="0.25">
      <c r="A77" s="15"/>
      <c r="E77" s="2"/>
      <c r="G77" s="7"/>
      <c r="H77" t="s">
        <v>85</v>
      </c>
      <c r="I77">
        <f>C75</f>
        <v>30</v>
      </c>
      <c r="J77" s="18">
        <v>3</v>
      </c>
      <c r="K77" s="8">
        <f t="shared" si="8"/>
        <v>0.1</v>
      </c>
      <c r="L77" s="21" t="s">
        <v>102</v>
      </c>
    </row>
    <row r="78" spans="1:12" x14ac:dyDescent="0.25">
      <c r="A78" s="15"/>
      <c r="E78" s="2"/>
      <c r="G78"/>
      <c r="H78" t="s">
        <v>86</v>
      </c>
      <c r="I78">
        <v>0</v>
      </c>
      <c r="K78" s="8">
        <v>0</v>
      </c>
    </row>
    <row r="79" spans="1:12" x14ac:dyDescent="0.25">
      <c r="A79" s="15"/>
      <c r="E79" s="2"/>
      <c r="G79"/>
      <c r="H79" s="7" t="s">
        <v>32</v>
      </c>
      <c r="I79" s="7">
        <f>SUM(I71:I78)</f>
        <v>283</v>
      </c>
      <c r="J79" s="7">
        <f>SUM(J71:J78)</f>
        <v>36</v>
      </c>
      <c r="K79" s="8">
        <f t="shared" si="8"/>
        <v>0.12720848056537101</v>
      </c>
    </row>
    <row r="80" spans="1:12" x14ac:dyDescent="0.25">
      <c r="A80" s="15"/>
      <c r="E80" s="2"/>
      <c r="G80"/>
      <c r="K80" s="2"/>
    </row>
    <row r="81" spans="1:7" x14ac:dyDescent="0.25">
      <c r="A81" s="15"/>
      <c r="E81" s="2"/>
      <c r="G81"/>
    </row>
    <row r="82" spans="1:7" x14ac:dyDescent="0.25">
      <c r="A82" s="15"/>
      <c r="E82" s="2"/>
      <c r="G82"/>
    </row>
    <row r="83" spans="1:7" x14ac:dyDescent="0.25">
      <c r="A83" s="15"/>
      <c r="G83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52B522-CF6C-4149-8DA0-1F79926BF385}">
  <sheetPr>
    <pageSetUpPr fitToPage="1"/>
  </sheetPr>
  <dimension ref="A1:L83"/>
  <sheetViews>
    <sheetView topLeftCell="A7" workbookViewId="0">
      <selection activeCell="J73" sqref="J73"/>
    </sheetView>
  </sheetViews>
  <sheetFormatPr defaultRowHeight="15" x14ac:dyDescent="0.25"/>
  <cols>
    <col min="1" max="1" width="6" style="11" customWidth="1"/>
    <col min="2" max="2" width="16.7109375" customWidth="1"/>
    <col min="3" max="3" width="5.42578125" customWidth="1"/>
    <col min="4" max="4" width="5" customWidth="1"/>
    <col min="5" max="5" width="10.5703125" customWidth="1"/>
    <col min="6" max="6" width="3.140625" customWidth="1"/>
    <col min="7" max="7" width="3.85546875" style="11" customWidth="1"/>
    <col min="8" max="8" width="16.7109375" customWidth="1"/>
    <col min="9" max="9" width="5.42578125" customWidth="1"/>
    <col min="10" max="10" width="4.7109375" customWidth="1"/>
    <col min="11" max="11" width="10.42578125" customWidth="1"/>
    <col min="12" max="12" width="6.28515625" customWidth="1"/>
  </cols>
  <sheetData>
    <row r="1" spans="1:12" ht="18.75" x14ac:dyDescent="0.3">
      <c r="B1" s="1" t="s">
        <v>94</v>
      </c>
    </row>
    <row r="2" spans="1:12" ht="18.75" x14ac:dyDescent="0.3">
      <c r="A2" s="9"/>
      <c r="B2" s="16" t="s">
        <v>127</v>
      </c>
      <c r="C2" s="19" t="s">
        <v>90</v>
      </c>
      <c r="E2" s="20" t="s">
        <v>93</v>
      </c>
    </row>
    <row r="3" spans="1:12" ht="18.75" x14ac:dyDescent="0.3">
      <c r="A3" s="9"/>
      <c r="B3" s="16"/>
      <c r="E3" s="2"/>
      <c r="H3" s="7"/>
      <c r="J3" s="17"/>
      <c r="K3" s="17"/>
    </row>
    <row r="4" spans="1:12" ht="15.75" x14ac:dyDescent="0.25">
      <c r="A4" s="10"/>
      <c r="B4" s="3"/>
      <c r="C4" s="10" t="s">
        <v>0</v>
      </c>
      <c r="E4" s="2"/>
      <c r="G4" s="10"/>
      <c r="H4" s="10"/>
      <c r="I4" s="10" t="s">
        <v>109</v>
      </c>
      <c r="K4" s="2"/>
    </row>
    <row r="5" spans="1:12" x14ac:dyDescent="0.25">
      <c r="A5" s="4">
        <v>15</v>
      </c>
      <c r="B5" s="4" t="s">
        <v>2</v>
      </c>
      <c r="C5" s="4" t="s">
        <v>3</v>
      </c>
      <c r="D5" s="4">
        <v>2024</v>
      </c>
      <c r="E5" s="5" t="s">
        <v>4</v>
      </c>
      <c r="F5" s="4"/>
      <c r="G5" s="4">
        <v>19</v>
      </c>
      <c r="H5" s="4" t="s">
        <v>2</v>
      </c>
      <c r="I5" s="4" t="s">
        <v>3</v>
      </c>
      <c r="J5" s="4">
        <v>2024</v>
      </c>
      <c r="K5" s="5" t="s">
        <v>4</v>
      </c>
      <c r="L5" s="4"/>
    </row>
    <row r="6" spans="1:12" x14ac:dyDescent="0.25">
      <c r="A6" s="11">
        <v>2</v>
      </c>
      <c r="B6" t="s">
        <v>5</v>
      </c>
      <c r="C6">
        <v>5</v>
      </c>
      <c r="D6">
        <v>2</v>
      </c>
      <c r="E6" s="6">
        <f>SUM(D6/C6)</f>
        <v>0.4</v>
      </c>
      <c r="G6" s="11">
        <v>10</v>
      </c>
      <c r="H6" t="s">
        <v>7</v>
      </c>
      <c r="I6">
        <v>1</v>
      </c>
      <c r="J6">
        <v>0</v>
      </c>
      <c r="K6" s="6">
        <f t="shared" ref="K6:K25" si="0">SUM(J6/I6)</f>
        <v>0</v>
      </c>
    </row>
    <row r="7" spans="1:12" x14ac:dyDescent="0.25">
      <c r="A7" s="11">
        <v>23</v>
      </c>
      <c r="B7" t="s">
        <v>6</v>
      </c>
      <c r="C7">
        <v>1</v>
      </c>
      <c r="D7">
        <v>0</v>
      </c>
      <c r="E7" s="6">
        <f t="shared" ref="E7:E20" si="1">SUM(D7/C7)</f>
        <v>0</v>
      </c>
      <c r="G7" s="11">
        <v>17</v>
      </c>
      <c r="H7" t="s">
        <v>9</v>
      </c>
      <c r="I7">
        <v>9</v>
      </c>
      <c r="J7">
        <v>5</v>
      </c>
      <c r="K7" s="6">
        <f t="shared" si="0"/>
        <v>0.55555555555555558</v>
      </c>
    </row>
    <row r="8" spans="1:12" x14ac:dyDescent="0.25">
      <c r="A8" s="11">
        <v>33</v>
      </c>
      <c r="B8" t="s">
        <v>8</v>
      </c>
      <c r="C8">
        <v>4</v>
      </c>
      <c r="D8">
        <v>2</v>
      </c>
      <c r="E8" s="6">
        <f t="shared" si="1"/>
        <v>0.5</v>
      </c>
      <c r="G8" s="11">
        <v>24</v>
      </c>
      <c r="H8" t="s">
        <v>10</v>
      </c>
      <c r="I8">
        <v>4</v>
      </c>
      <c r="J8">
        <v>4</v>
      </c>
      <c r="K8" s="6">
        <f t="shared" si="0"/>
        <v>1</v>
      </c>
      <c r="L8" s="21" t="s">
        <v>97</v>
      </c>
    </row>
    <row r="9" spans="1:12" x14ac:dyDescent="0.25">
      <c r="A9" s="11">
        <v>36</v>
      </c>
      <c r="B9" t="s">
        <v>87</v>
      </c>
      <c r="C9">
        <v>1</v>
      </c>
      <c r="D9">
        <v>0</v>
      </c>
      <c r="E9" s="6">
        <f t="shared" si="1"/>
        <v>0</v>
      </c>
      <c r="G9" s="11">
        <v>45</v>
      </c>
      <c r="H9" t="s">
        <v>12</v>
      </c>
      <c r="I9">
        <v>11</v>
      </c>
      <c r="J9">
        <v>1</v>
      </c>
      <c r="K9" s="6">
        <f t="shared" si="0"/>
        <v>9.0909090909090912E-2</v>
      </c>
    </row>
    <row r="10" spans="1:12" x14ac:dyDescent="0.25">
      <c r="A10" s="11">
        <v>56</v>
      </c>
      <c r="B10" t="s">
        <v>11</v>
      </c>
      <c r="C10">
        <v>2</v>
      </c>
      <c r="D10">
        <v>2</v>
      </c>
      <c r="E10" s="6">
        <f t="shared" si="1"/>
        <v>1</v>
      </c>
      <c r="F10" s="21" t="s">
        <v>97</v>
      </c>
      <c r="G10" s="11">
        <v>48</v>
      </c>
      <c r="H10" t="s">
        <v>13</v>
      </c>
      <c r="I10">
        <v>4</v>
      </c>
      <c r="J10">
        <v>3</v>
      </c>
      <c r="K10" s="6">
        <f t="shared" si="0"/>
        <v>0.75</v>
      </c>
    </row>
    <row r="11" spans="1:12" x14ac:dyDescent="0.25">
      <c r="A11" s="11">
        <v>68</v>
      </c>
      <c r="B11" t="s">
        <v>14</v>
      </c>
      <c r="C11">
        <v>5</v>
      </c>
      <c r="D11">
        <v>4</v>
      </c>
      <c r="E11" s="6">
        <f t="shared" si="1"/>
        <v>0.8</v>
      </c>
      <c r="G11" s="11">
        <v>50</v>
      </c>
      <c r="H11" t="s">
        <v>15</v>
      </c>
      <c r="I11">
        <v>1</v>
      </c>
      <c r="J11">
        <v>0</v>
      </c>
      <c r="K11" s="6">
        <f t="shared" si="0"/>
        <v>0</v>
      </c>
    </row>
    <row r="12" spans="1:12" x14ac:dyDescent="0.25">
      <c r="A12" s="11">
        <v>72</v>
      </c>
      <c r="B12" t="s">
        <v>16</v>
      </c>
      <c r="C12">
        <v>15</v>
      </c>
      <c r="D12">
        <v>6</v>
      </c>
      <c r="E12" s="6">
        <f t="shared" si="1"/>
        <v>0.4</v>
      </c>
      <c r="G12" s="11">
        <v>71</v>
      </c>
      <c r="H12" t="s">
        <v>17</v>
      </c>
      <c r="I12">
        <v>5</v>
      </c>
      <c r="J12">
        <v>2</v>
      </c>
      <c r="K12" s="6">
        <f t="shared" si="0"/>
        <v>0.4</v>
      </c>
    </row>
    <row r="13" spans="1:12" x14ac:dyDescent="0.25">
      <c r="A13" s="11">
        <v>80</v>
      </c>
      <c r="B13" t="s">
        <v>18</v>
      </c>
      <c r="C13">
        <v>1</v>
      </c>
      <c r="D13">
        <v>0</v>
      </c>
      <c r="E13" s="6">
        <f t="shared" si="1"/>
        <v>0</v>
      </c>
      <c r="G13" s="11">
        <v>73</v>
      </c>
      <c r="H13" t="s">
        <v>19</v>
      </c>
      <c r="I13">
        <v>1</v>
      </c>
      <c r="J13">
        <v>0</v>
      </c>
      <c r="K13" s="6">
        <f t="shared" si="0"/>
        <v>0</v>
      </c>
    </row>
    <row r="14" spans="1:12" x14ac:dyDescent="0.25">
      <c r="A14" s="11">
        <v>96</v>
      </c>
      <c r="B14" t="s">
        <v>20</v>
      </c>
      <c r="C14">
        <v>3</v>
      </c>
      <c r="D14">
        <v>4</v>
      </c>
      <c r="E14" s="6">
        <f t="shared" si="1"/>
        <v>1.3333333333333333</v>
      </c>
      <c r="F14" s="21" t="s">
        <v>116</v>
      </c>
      <c r="G14" s="11">
        <v>79</v>
      </c>
      <c r="H14" t="s">
        <v>22</v>
      </c>
      <c r="I14">
        <v>1</v>
      </c>
      <c r="J14">
        <v>0</v>
      </c>
      <c r="K14" s="6">
        <f t="shared" si="0"/>
        <v>0</v>
      </c>
    </row>
    <row r="15" spans="1:12" x14ac:dyDescent="0.25">
      <c r="A15" s="11">
        <v>102</v>
      </c>
      <c r="B15" t="s">
        <v>21</v>
      </c>
      <c r="C15">
        <v>9</v>
      </c>
      <c r="D15">
        <v>7</v>
      </c>
      <c r="E15" s="6">
        <f t="shared" si="1"/>
        <v>0.77777777777777779</v>
      </c>
      <c r="G15" s="11">
        <v>83</v>
      </c>
      <c r="H15" t="s">
        <v>23</v>
      </c>
      <c r="I15">
        <v>1</v>
      </c>
      <c r="J15">
        <v>0</v>
      </c>
      <c r="K15" s="6">
        <f t="shared" si="0"/>
        <v>0</v>
      </c>
    </row>
    <row r="16" spans="1:12" x14ac:dyDescent="0.25">
      <c r="A16" s="11">
        <v>133</v>
      </c>
      <c r="B16" t="s">
        <v>24</v>
      </c>
      <c r="C16">
        <v>1</v>
      </c>
      <c r="D16">
        <v>0</v>
      </c>
      <c r="E16" s="6">
        <f t="shared" si="1"/>
        <v>0</v>
      </c>
      <c r="G16" s="11">
        <v>88</v>
      </c>
      <c r="H16" t="s">
        <v>25</v>
      </c>
      <c r="I16">
        <v>1</v>
      </c>
      <c r="J16">
        <v>0</v>
      </c>
      <c r="K16" s="6">
        <f t="shared" si="0"/>
        <v>0</v>
      </c>
    </row>
    <row r="17" spans="1:12" x14ac:dyDescent="0.25">
      <c r="A17" s="11">
        <v>142</v>
      </c>
      <c r="B17" t="s">
        <v>26</v>
      </c>
      <c r="C17">
        <v>3</v>
      </c>
      <c r="D17">
        <v>3</v>
      </c>
      <c r="E17" s="6">
        <f t="shared" si="1"/>
        <v>1</v>
      </c>
      <c r="F17" s="21" t="s">
        <v>97</v>
      </c>
      <c r="G17" s="11">
        <v>89</v>
      </c>
      <c r="H17" t="s">
        <v>95</v>
      </c>
      <c r="I17">
        <v>1</v>
      </c>
      <c r="J17">
        <v>3</v>
      </c>
      <c r="K17" s="6">
        <f t="shared" si="0"/>
        <v>3</v>
      </c>
      <c r="L17" s="21" t="s">
        <v>116</v>
      </c>
    </row>
    <row r="18" spans="1:12" x14ac:dyDescent="0.25">
      <c r="A18" s="11">
        <v>154</v>
      </c>
      <c r="B18" t="s">
        <v>18</v>
      </c>
      <c r="C18">
        <v>3</v>
      </c>
      <c r="D18">
        <v>5</v>
      </c>
      <c r="E18" s="6">
        <f t="shared" si="1"/>
        <v>1.6666666666666667</v>
      </c>
      <c r="F18" s="21" t="s">
        <v>116</v>
      </c>
      <c r="G18" s="11">
        <v>127</v>
      </c>
      <c r="H18" t="s">
        <v>27</v>
      </c>
      <c r="I18">
        <v>2</v>
      </c>
      <c r="J18">
        <v>2</v>
      </c>
      <c r="K18" s="6">
        <f t="shared" si="0"/>
        <v>1</v>
      </c>
      <c r="L18" s="21" t="s">
        <v>97</v>
      </c>
    </row>
    <row r="19" spans="1:12" x14ac:dyDescent="0.25">
      <c r="A19" s="11">
        <v>197</v>
      </c>
      <c r="B19" t="s">
        <v>28</v>
      </c>
      <c r="C19">
        <v>1</v>
      </c>
      <c r="D19">
        <v>0</v>
      </c>
      <c r="E19" s="6">
        <f t="shared" si="1"/>
        <v>0</v>
      </c>
      <c r="G19" s="11">
        <v>165</v>
      </c>
      <c r="H19" t="s">
        <v>29</v>
      </c>
      <c r="I19">
        <v>30</v>
      </c>
      <c r="J19">
        <v>28</v>
      </c>
      <c r="K19" s="6">
        <f t="shared" si="0"/>
        <v>0.93333333333333335</v>
      </c>
    </row>
    <row r="20" spans="1:12" x14ac:dyDescent="0.25">
      <c r="A20" s="11">
        <v>209</v>
      </c>
      <c r="B20" t="s">
        <v>30</v>
      </c>
      <c r="C20">
        <v>3</v>
      </c>
      <c r="D20">
        <v>3</v>
      </c>
      <c r="E20" s="6">
        <f t="shared" si="1"/>
        <v>1</v>
      </c>
      <c r="F20" s="21" t="s">
        <v>97</v>
      </c>
      <c r="G20" s="11">
        <v>174</v>
      </c>
      <c r="H20" t="s">
        <v>31</v>
      </c>
      <c r="I20">
        <v>4</v>
      </c>
      <c r="J20">
        <v>0</v>
      </c>
      <c r="K20" s="6">
        <f t="shared" si="0"/>
        <v>0</v>
      </c>
    </row>
    <row r="21" spans="1:12" x14ac:dyDescent="0.25">
      <c r="A21" s="4" t="s">
        <v>32</v>
      </c>
      <c r="B21" s="7"/>
      <c r="C21" s="7">
        <f>SUM(C6:C20)</f>
        <v>57</v>
      </c>
      <c r="D21" s="7">
        <f>SUM(D6:D20)</f>
        <v>38</v>
      </c>
      <c r="E21" s="8">
        <f>SUM(D21/C21)</f>
        <v>0.66666666666666663</v>
      </c>
      <c r="G21" s="11">
        <v>187</v>
      </c>
      <c r="H21" t="s">
        <v>19</v>
      </c>
      <c r="I21">
        <v>2</v>
      </c>
      <c r="J21">
        <v>2</v>
      </c>
      <c r="K21" s="6">
        <f t="shared" si="0"/>
        <v>1</v>
      </c>
      <c r="L21" s="21" t="s">
        <v>97</v>
      </c>
    </row>
    <row r="22" spans="1:12" x14ac:dyDescent="0.25">
      <c r="E22" s="2"/>
      <c r="G22" s="11">
        <v>194</v>
      </c>
      <c r="H22" t="s">
        <v>33</v>
      </c>
      <c r="I22">
        <v>1</v>
      </c>
      <c r="J22">
        <v>0</v>
      </c>
      <c r="K22" s="6">
        <f t="shared" si="0"/>
        <v>0</v>
      </c>
    </row>
    <row r="23" spans="1:12" x14ac:dyDescent="0.25">
      <c r="E23" s="2"/>
      <c r="G23" s="11">
        <v>196</v>
      </c>
      <c r="H23" t="s">
        <v>34</v>
      </c>
      <c r="I23">
        <v>2</v>
      </c>
      <c r="J23">
        <v>2</v>
      </c>
      <c r="K23" s="6">
        <f t="shared" si="0"/>
        <v>1</v>
      </c>
      <c r="L23" s="21" t="s">
        <v>97</v>
      </c>
    </row>
    <row r="24" spans="1:12" x14ac:dyDescent="0.25">
      <c r="E24" s="2"/>
      <c r="G24" s="11">
        <v>204</v>
      </c>
      <c r="H24" t="s">
        <v>35</v>
      </c>
      <c r="I24">
        <v>1</v>
      </c>
      <c r="J24">
        <v>0</v>
      </c>
      <c r="K24" s="6">
        <f t="shared" si="0"/>
        <v>0</v>
      </c>
    </row>
    <row r="25" spans="1:12" x14ac:dyDescent="0.25">
      <c r="E25" s="2"/>
      <c r="G25" s="4" t="s">
        <v>32</v>
      </c>
      <c r="H25" s="7"/>
      <c r="I25" s="7">
        <f>SUM(I6:I24)</f>
        <v>82</v>
      </c>
      <c r="J25" s="7">
        <f>SUM(J6:J24)</f>
        <v>52</v>
      </c>
      <c r="K25" s="8">
        <f t="shared" si="0"/>
        <v>0.63414634146341464</v>
      </c>
    </row>
    <row r="26" spans="1:12" x14ac:dyDescent="0.25">
      <c r="E26" s="2"/>
    </row>
    <row r="27" spans="1:12" x14ac:dyDescent="0.25">
      <c r="E27" s="2"/>
      <c r="G27" s="4"/>
      <c r="H27" s="7"/>
      <c r="I27" s="7"/>
      <c r="J27" s="7"/>
      <c r="K27" s="8"/>
    </row>
    <row r="28" spans="1:12" ht="15.75" x14ac:dyDescent="0.25">
      <c r="A28" s="10"/>
      <c r="B28" s="3"/>
      <c r="C28" s="10" t="s">
        <v>36</v>
      </c>
      <c r="E28" s="2"/>
    </row>
    <row r="29" spans="1:12" ht="15.75" x14ac:dyDescent="0.25">
      <c r="A29" s="4">
        <v>9</v>
      </c>
      <c r="B29" s="4" t="s">
        <v>2</v>
      </c>
      <c r="C29" s="4" t="s">
        <v>3</v>
      </c>
      <c r="D29" s="4">
        <v>2024</v>
      </c>
      <c r="E29" s="5" t="s">
        <v>4</v>
      </c>
      <c r="G29" s="10"/>
      <c r="H29" s="3" t="s">
        <v>108</v>
      </c>
      <c r="K29" s="2"/>
    </row>
    <row r="30" spans="1:12" x14ac:dyDescent="0.25">
      <c r="A30" s="11">
        <v>12</v>
      </c>
      <c r="B30" t="s">
        <v>38</v>
      </c>
      <c r="C30">
        <v>23</v>
      </c>
      <c r="D30">
        <v>14</v>
      </c>
      <c r="E30" s="6">
        <f t="shared" ref="E30:E38" si="2">SUM(D30/C30)</f>
        <v>0.60869565217391308</v>
      </c>
      <c r="G30" s="4">
        <v>9</v>
      </c>
      <c r="H30" s="4" t="s">
        <v>2</v>
      </c>
      <c r="I30" s="4" t="s">
        <v>3</v>
      </c>
      <c r="J30" s="4">
        <v>2024</v>
      </c>
      <c r="K30" s="5" t="s">
        <v>4</v>
      </c>
    </row>
    <row r="31" spans="1:12" x14ac:dyDescent="0.25">
      <c r="A31" s="11">
        <v>16</v>
      </c>
      <c r="B31" t="s">
        <v>40</v>
      </c>
      <c r="C31">
        <v>1</v>
      </c>
      <c r="D31">
        <v>0</v>
      </c>
      <c r="E31" s="6">
        <f t="shared" si="2"/>
        <v>0</v>
      </c>
      <c r="F31" s="4"/>
      <c r="G31" s="11">
        <v>13</v>
      </c>
      <c r="H31" t="s">
        <v>39</v>
      </c>
      <c r="I31">
        <v>9</v>
      </c>
      <c r="J31">
        <v>3</v>
      </c>
      <c r="K31" s="6">
        <f t="shared" ref="K31:K40" si="3">SUM(J31/I31)</f>
        <v>0.33333333333333331</v>
      </c>
      <c r="L31" s="4"/>
    </row>
    <row r="32" spans="1:12" x14ac:dyDescent="0.25">
      <c r="A32" s="11">
        <v>60</v>
      </c>
      <c r="B32" t="s">
        <v>42</v>
      </c>
      <c r="C32">
        <v>2</v>
      </c>
      <c r="D32">
        <v>4</v>
      </c>
      <c r="E32" s="6">
        <f t="shared" si="2"/>
        <v>2</v>
      </c>
      <c r="F32" s="21" t="s">
        <v>116</v>
      </c>
      <c r="G32" s="11">
        <v>14</v>
      </c>
      <c r="H32" t="s">
        <v>41</v>
      </c>
      <c r="I32">
        <v>1</v>
      </c>
      <c r="J32">
        <v>0</v>
      </c>
      <c r="K32" s="6">
        <f t="shared" si="3"/>
        <v>0</v>
      </c>
    </row>
    <row r="33" spans="1:12" x14ac:dyDescent="0.25">
      <c r="A33" s="11">
        <v>63</v>
      </c>
      <c r="B33" t="s">
        <v>92</v>
      </c>
      <c r="C33">
        <v>1</v>
      </c>
      <c r="D33">
        <v>0</v>
      </c>
      <c r="E33" s="6">
        <f t="shared" si="2"/>
        <v>0</v>
      </c>
      <c r="G33" s="11">
        <v>19</v>
      </c>
      <c r="H33" t="s">
        <v>43</v>
      </c>
      <c r="I33">
        <v>2</v>
      </c>
      <c r="J33">
        <v>0</v>
      </c>
      <c r="K33" s="6">
        <f t="shared" si="3"/>
        <v>0</v>
      </c>
    </row>
    <row r="34" spans="1:12" x14ac:dyDescent="0.25">
      <c r="A34" s="11">
        <v>74</v>
      </c>
      <c r="B34" t="s">
        <v>44</v>
      </c>
      <c r="C34">
        <v>5</v>
      </c>
      <c r="D34">
        <v>2</v>
      </c>
      <c r="E34" s="6">
        <f t="shared" si="2"/>
        <v>0.4</v>
      </c>
      <c r="G34" s="11">
        <v>26</v>
      </c>
      <c r="H34" t="s">
        <v>45</v>
      </c>
      <c r="I34">
        <v>8</v>
      </c>
      <c r="J34">
        <v>5</v>
      </c>
      <c r="K34" s="6">
        <f t="shared" si="3"/>
        <v>0.625</v>
      </c>
    </row>
    <row r="35" spans="1:12" x14ac:dyDescent="0.25">
      <c r="A35" s="11">
        <v>100</v>
      </c>
      <c r="B35" t="s">
        <v>46</v>
      </c>
      <c r="C35">
        <v>5</v>
      </c>
      <c r="D35">
        <v>2</v>
      </c>
      <c r="E35" s="6">
        <f t="shared" si="2"/>
        <v>0.4</v>
      </c>
      <c r="G35" s="11">
        <v>52</v>
      </c>
      <c r="H35" t="s">
        <v>47</v>
      </c>
      <c r="I35">
        <v>3</v>
      </c>
      <c r="J35">
        <v>4</v>
      </c>
      <c r="K35" s="6">
        <f t="shared" si="3"/>
        <v>1.3333333333333333</v>
      </c>
      <c r="L35" s="21" t="s">
        <v>97</v>
      </c>
    </row>
    <row r="36" spans="1:12" x14ac:dyDescent="0.25">
      <c r="A36" s="11">
        <v>140</v>
      </c>
      <c r="B36" t="s">
        <v>48</v>
      </c>
      <c r="C36">
        <v>1</v>
      </c>
      <c r="D36">
        <v>0</v>
      </c>
      <c r="E36" s="6">
        <f t="shared" si="2"/>
        <v>0</v>
      </c>
      <c r="G36" s="11">
        <v>91</v>
      </c>
      <c r="H36" t="s">
        <v>50</v>
      </c>
      <c r="I36">
        <v>5</v>
      </c>
      <c r="J36">
        <v>0</v>
      </c>
      <c r="K36" s="6">
        <f t="shared" si="3"/>
        <v>0</v>
      </c>
    </row>
    <row r="37" spans="1:12" x14ac:dyDescent="0.25">
      <c r="A37" s="11">
        <v>176</v>
      </c>
      <c r="B37" t="s">
        <v>49</v>
      </c>
      <c r="C37">
        <v>3</v>
      </c>
      <c r="D37">
        <v>7</v>
      </c>
      <c r="E37" s="6">
        <f t="shared" si="2"/>
        <v>2.3333333333333335</v>
      </c>
      <c r="F37" s="21" t="s">
        <v>116</v>
      </c>
      <c r="G37" s="11">
        <v>95</v>
      </c>
      <c r="H37" t="s">
        <v>51</v>
      </c>
      <c r="I37">
        <v>5</v>
      </c>
      <c r="J37">
        <v>3</v>
      </c>
      <c r="K37" s="6">
        <f t="shared" si="3"/>
        <v>0.6</v>
      </c>
    </row>
    <row r="38" spans="1:12" x14ac:dyDescent="0.25">
      <c r="A38" s="11">
        <v>177</v>
      </c>
      <c r="B38" t="s">
        <v>48</v>
      </c>
      <c r="C38">
        <v>5</v>
      </c>
      <c r="D38">
        <v>5</v>
      </c>
      <c r="E38" s="6">
        <f t="shared" si="2"/>
        <v>1</v>
      </c>
      <c r="F38" s="21" t="s">
        <v>97</v>
      </c>
      <c r="G38" s="11">
        <v>101</v>
      </c>
      <c r="H38" t="s">
        <v>52</v>
      </c>
      <c r="I38">
        <v>3</v>
      </c>
      <c r="J38">
        <v>1</v>
      </c>
      <c r="K38" s="6">
        <f t="shared" si="3"/>
        <v>0.33333333333333331</v>
      </c>
    </row>
    <row r="39" spans="1:12" x14ac:dyDescent="0.25">
      <c r="A39" s="4" t="s">
        <v>32</v>
      </c>
      <c r="B39" s="7"/>
      <c r="C39" s="7">
        <f>SUM(C31:C38)</f>
        <v>23</v>
      </c>
      <c r="D39" s="7">
        <f>SUM(D30:D38)</f>
        <v>34</v>
      </c>
      <c r="E39" s="8">
        <f>SUM(D39/C39)</f>
        <v>1.4782608695652173</v>
      </c>
      <c r="G39" s="11">
        <v>111</v>
      </c>
      <c r="H39" t="s">
        <v>53</v>
      </c>
      <c r="I39">
        <v>3</v>
      </c>
      <c r="J39">
        <v>1</v>
      </c>
      <c r="K39" s="6">
        <f t="shared" si="3"/>
        <v>0.33333333333333331</v>
      </c>
    </row>
    <row r="40" spans="1:12" x14ac:dyDescent="0.25">
      <c r="E40" s="2"/>
      <c r="G40" s="4" t="s">
        <v>32</v>
      </c>
      <c r="I40" s="7">
        <f>SUM(I30:I39)</f>
        <v>39</v>
      </c>
      <c r="J40" s="7">
        <f>SUM(J31:J39)</f>
        <v>17</v>
      </c>
      <c r="K40" s="8">
        <f t="shared" si="3"/>
        <v>0.4358974358974359</v>
      </c>
    </row>
    <row r="41" spans="1:12" x14ac:dyDescent="0.25">
      <c r="G41" s="4"/>
      <c r="I41" s="7"/>
      <c r="J41" s="7"/>
      <c r="K41" s="8"/>
    </row>
    <row r="42" spans="1:12" x14ac:dyDescent="0.25">
      <c r="G42" s="4"/>
      <c r="I42" s="7"/>
      <c r="J42" s="7"/>
      <c r="K42" s="8"/>
    </row>
    <row r="48" spans="1:12" ht="18.75" x14ac:dyDescent="0.3">
      <c r="A48" s="12"/>
      <c r="B48" s="1"/>
      <c r="E48" s="2"/>
      <c r="G48"/>
    </row>
    <row r="49" spans="1:11" ht="18.75" x14ac:dyDescent="0.3">
      <c r="A49" s="12"/>
      <c r="B49" s="16" t="s">
        <v>88</v>
      </c>
      <c r="E49" s="2"/>
      <c r="G49"/>
      <c r="H49" s="7"/>
      <c r="J49" s="17"/>
      <c r="K49" s="17"/>
    </row>
    <row r="50" spans="1:11" ht="15.75" x14ac:dyDescent="0.25">
      <c r="A50" s="13" t="s">
        <v>96</v>
      </c>
      <c r="B50" s="3"/>
      <c r="E50" s="2"/>
      <c r="G50" s="3" t="s">
        <v>54</v>
      </c>
      <c r="H50" s="3"/>
      <c r="K50" s="2"/>
    </row>
    <row r="51" spans="1:11" x14ac:dyDescent="0.25">
      <c r="A51" s="4">
        <v>6</v>
      </c>
      <c r="B51" s="4" t="s">
        <v>2</v>
      </c>
      <c r="C51" s="4" t="s">
        <v>3</v>
      </c>
      <c r="D51" s="4">
        <v>2023</v>
      </c>
      <c r="E51" s="5" t="s">
        <v>4</v>
      </c>
      <c r="F51" s="4"/>
      <c r="G51" s="4">
        <v>5</v>
      </c>
      <c r="H51" s="4" t="s">
        <v>2</v>
      </c>
      <c r="I51" s="4" t="s">
        <v>3</v>
      </c>
      <c r="J51" s="4">
        <v>2024</v>
      </c>
      <c r="K51" s="5" t="s">
        <v>4</v>
      </c>
    </row>
    <row r="52" spans="1:11" x14ac:dyDescent="0.25">
      <c r="A52" s="11">
        <v>4</v>
      </c>
      <c r="B52" t="s">
        <v>55</v>
      </c>
      <c r="C52">
        <v>5</v>
      </c>
      <c r="D52">
        <v>0</v>
      </c>
      <c r="E52" s="6">
        <f t="shared" ref="E52:E58" si="4">SUM(D52/C52)</f>
        <v>0</v>
      </c>
      <c r="G52" s="11">
        <v>20</v>
      </c>
      <c r="H52" t="s">
        <v>56</v>
      </c>
      <c r="I52">
        <v>2</v>
      </c>
      <c r="J52">
        <v>1</v>
      </c>
      <c r="K52" s="6">
        <f t="shared" ref="K52:K56" si="5">SUM(J52/I52)</f>
        <v>0.5</v>
      </c>
    </row>
    <row r="53" spans="1:11" x14ac:dyDescent="0.25">
      <c r="A53" s="11">
        <v>9</v>
      </c>
      <c r="B53" t="s">
        <v>57</v>
      </c>
      <c r="C53">
        <v>1</v>
      </c>
      <c r="D53">
        <v>0</v>
      </c>
      <c r="E53" s="6">
        <f t="shared" si="4"/>
        <v>0</v>
      </c>
      <c r="G53" s="11">
        <v>22</v>
      </c>
      <c r="H53" t="s">
        <v>58</v>
      </c>
      <c r="I53">
        <v>3</v>
      </c>
      <c r="J53">
        <v>1</v>
      </c>
      <c r="K53" s="6">
        <f t="shared" si="5"/>
        <v>0.33333333333333331</v>
      </c>
    </row>
    <row r="54" spans="1:11" x14ac:dyDescent="0.25">
      <c r="A54" s="11">
        <v>104</v>
      </c>
      <c r="B54" t="s">
        <v>89</v>
      </c>
      <c r="C54">
        <v>2</v>
      </c>
      <c r="D54">
        <v>3</v>
      </c>
      <c r="E54" s="6">
        <f t="shared" si="4"/>
        <v>1.5</v>
      </c>
      <c r="F54" s="21" t="s">
        <v>116</v>
      </c>
      <c r="G54" s="11">
        <v>27</v>
      </c>
      <c r="H54" t="s">
        <v>60</v>
      </c>
      <c r="I54">
        <v>2</v>
      </c>
      <c r="J54">
        <v>0</v>
      </c>
      <c r="K54" s="6">
        <f t="shared" si="5"/>
        <v>0</v>
      </c>
    </row>
    <row r="55" spans="1:11" x14ac:dyDescent="0.25">
      <c r="A55" s="11">
        <v>112</v>
      </c>
      <c r="B55" t="s">
        <v>59</v>
      </c>
      <c r="C55">
        <v>9</v>
      </c>
      <c r="D55">
        <v>4</v>
      </c>
      <c r="E55" s="6">
        <f t="shared" si="4"/>
        <v>0.44444444444444442</v>
      </c>
      <c r="G55" s="11">
        <v>46</v>
      </c>
      <c r="H55" t="s">
        <v>63</v>
      </c>
      <c r="I55">
        <v>12</v>
      </c>
      <c r="J55">
        <v>8</v>
      </c>
      <c r="K55" s="6">
        <f t="shared" si="5"/>
        <v>0.66666666666666663</v>
      </c>
    </row>
    <row r="56" spans="1:11" x14ac:dyDescent="0.25">
      <c r="A56" s="11">
        <v>128</v>
      </c>
      <c r="B56" t="s">
        <v>61</v>
      </c>
      <c r="C56">
        <v>13</v>
      </c>
      <c r="D56">
        <v>6</v>
      </c>
      <c r="E56" s="6">
        <f t="shared" si="4"/>
        <v>0.46153846153846156</v>
      </c>
      <c r="G56" s="11">
        <v>195</v>
      </c>
      <c r="H56" t="s">
        <v>64</v>
      </c>
      <c r="I56">
        <v>2</v>
      </c>
      <c r="J56">
        <v>0</v>
      </c>
      <c r="K56" s="6">
        <f t="shared" si="5"/>
        <v>0</v>
      </c>
    </row>
    <row r="57" spans="1:11" x14ac:dyDescent="0.25">
      <c r="A57" s="11">
        <v>138</v>
      </c>
      <c r="B57" t="s">
        <v>62</v>
      </c>
      <c r="C57">
        <v>1</v>
      </c>
      <c r="D57">
        <v>0</v>
      </c>
      <c r="E57" s="6">
        <f t="shared" si="4"/>
        <v>0</v>
      </c>
      <c r="K57" s="6"/>
    </row>
    <row r="58" spans="1:11" x14ac:dyDescent="0.25">
      <c r="A58" s="14" t="s">
        <v>32</v>
      </c>
      <c r="B58" s="7"/>
      <c r="C58" s="7">
        <f>SUM(C52:C57)</f>
        <v>31</v>
      </c>
      <c r="D58" s="7">
        <f>SUM(D52:D57)</f>
        <v>13</v>
      </c>
      <c r="E58" s="8">
        <f t="shared" si="4"/>
        <v>0.41935483870967744</v>
      </c>
      <c r="G58" s="7" t="s">
        <v>32</v>
      </c>
      <c r="H58" s="7"/>
      <c r="I58" s="7">
        <f>SUM(I51:I57)</f>
        <v>21</v>
      </c>
      <c r="J58" s="7">
        <f>SUM(J52:J56)</f>
        <v>10</v>
      </c>
      <c r="K58" s="8">
        <f t="shared" ref="K58" si="6">SUM(J58/I58)</f>
        <v>0.47619047619047616</v>
      </c>
    </row>
    <row r="59" spans="1:11" x14ac:dyDescent="0.25">
      <c r="A59" s="15"/>
      <c r="E59" s="6"/>
      <c r="G59" s="7"/>
      <c r="H59" s="7"/>
      <c r="I59" s="7"/>
      <c r="J59" s="7"/>
      <c r="K59" s="8"/>
    </row>
    <row r="60" spans="1:11" x14ac:dyDescent="0.25">
      <c r="A60" s="15"/>
      <c r="E60" s="6"/>
    </row>
    <row r="61" spans="1:11" x14ac:dyDescent="0.25">
      <c r="A61" s="15"/>
      <c r="E61" s="6"/>
      <c r="G61"/>
    </row>
    <row r="62" spans="1:11" x14ac:dyDescent="0.25">
      <c r="A62" s="15"/>
      <c r="E62" s="6"/>
      <c r="G62"/>
      <c r="K62" s="6"/>
    </row>
    <row r="63" spans="1:11" x14ac:dyDescent="0.25">
      <c r="A63" s="15"/>
      <c r="E63" s="2"/>
      <c r="G63"/>
    </row>
    <row r="64" spans="1:11" ht="15.75" x14ac:dyDescent="0.25">
      <c r="A64" s="13" t="s">
        <v>65</v>
      </c>
      <c r="B64" s="3"/>
      <c r="E64" s="2"/>
      <c r="G64" s="3"/>
      <c r="H64" s="3" t="s">
        <v>66</v>
      </c>
      <c r="K64" s="2"/>
    </row>
    <row r="65" spans="1:12" x14ac:dyDescent="0.25">
      <c r="A65" s="4">
        <v>9</v>
      </c>
      <c r="B65" s="4" t="s">
        <v>2</v>
      </c>
      <c r="C65" s="4" t="s">
        <v>3</v>
      </c>
      <c r="D65" s="4">
        <v>2024</v>
      </c>
      <c r="E65" s="5" t="s">
        <v>4</v>
      </c>
      <c r="F65" s="4"/>
      <c r="G65" s="4"/>
      <c r="H65" s="4" t="s">
        <v>2</v>
      </c>
      <c r="I65" s="4" t="s">
        <v>3</v>
      </c>
      <c r="J65" s="4">
        <v>2024</v>
      </c>
      <c r="K65" s="5" t="s">
        <v>4</v>
      </c>
    </row>
    <row r="66" spans="1:12" x14ac:dyDescent="0.25">
      <c r="A66" s="11">
        <v>61</v>
      </c>
      <c r="B66" t="s">
        <v>67</v>
      </c>
      <c r="C66">
        <v>3</v>
      </c>
      <c r="D66">
        <v>2</v>
      </c>
      <c r="E66" s="6">
        <f t="shared" ref="E66:E75" si="7">SUM(D66/C66)</f>
        <v>0.66666666666666663</v>
      </c>
      <c r="G66">
        <v>200</v>
      </c>
      <c r="H66" t="s">
        <v>68</v>
      </c>
      <c r="I66" s="11">
        <v>0</v>
      </c>
      <c r="J66">
        <v>0</v>
      </c>
      <c r="K66" s="8">
        <v>0</v>
      </c>
    </row>
    <row r="67" spans="1:12" x14ac:dyDescent="0.25">
      <c r="A67" s="11">
        <v>64</v>
      </c>
      <c r="B67" t="s">
        <v>69</v>
      </c>
      <c r="C67">
        <v>1</v>
      </c>
      <c r="D67">
        <v>0</v>
      </c>
      <c r="E67" s="6">
        <f t="shared" si="7"/>
        <v>0</v>
      </c>
      <c r="G67"/>
      <c r="H67" t="s">
        <v>32</v>
      </c>
      <c r="I67" s="11">
        <f>I66</f>
        <v>0</v>
      </c>
      <c r="J67">
        <f>J66</f>
        <v>0</v>
      </c>
      <c r="K67" s="8">
        <v>0</v>
      </c>
    </row>
    <row r="68" spans="1:12" x14ac:dyDescent="0.25">
      <c r="A68" s="11">
        <v>66</v>
      </c>
      <c r="B68" t="s">
        <v>70</v>
      </c>
      <c r="C68">
        <v>15</v>
      </c>
      <c r="D68">
        <v>8</v>
      </c>
      <c r="E68" s="6">
        <f t="shared" si="7"/>
        <v>0.53333333333333333</v>
      </c>
      <c r="G68"/>
      <c r="K68" s="6"/>
    </row>
    <row r="69" spans="1:12" x14ac:dyDescent="0.25">
      <c r="A69" s="11">
        <v>69</v>
      </c>
      <c r="B69" t="s">
        <v>71</v>
      </c>
      <c r="C69">
        <v>1</v>
      </c>
      <c r="D69">
        <v>1</v>
      </c>
      <c r="E69" s="6">
        <f t="shared" si="7"/>
        <v>1</v>
      </c>
      <c r="F69" s="21" t="s">
        <v>97</v>
      </c>
      <c r="G69"/>
      <c r="H69" s="7" t="s">
        <v>72</v>
      </c>
      <c r="K69" s="6" t="s">
        <v>122</v>
      </c>
    </row>
    <row r="70" spans="1:12" x14ac:dyDescent="0.25">
      <c r="A70" s="11">
        <v>103</v>
      </c>
      <c r="B70" t="s">
        <v>75</v>
      </c>
      <c r="C70">
        <v>5</v>
      </c>
      <c r="D70">
        <v>2</v>
      </c>
      <c r="E70" s="6">
        <f t="shared" si="7"/>
        <v>0.4</v>
      </c>
      <c r="G70"/>
      <c r="H70" s="7" t="s">
        <v>74</v>
      </c>
      <c r="I70" s="7" t="s">
        <v>3</v>
      </c>
      <c r="J70" s="7">
        <v>2024</v>
      </c>
      <c r="K70" s="8" t="s">
        <v>4</v>
      </c>
    </row>
    <row r="71" spans="1:12" x14ac:dyDescent="0.25">
      <c r="A71" s="11">
        <v>105</v>
      </c>
      <c r="B71" t="s">
        <v>77</v>
      </c>
      <c r="C71">
        <v>1</v>
      </c>
      <c r="D71">
        <v>0</v>
      </c>
      <c r="E71" s="6">
        <f t="shared" si="7"/>
        <v>0</v>
      </c>
      <c r="G71"/>
      <c r="H71" t="s">
        <v>76</v>
      </c>
      <c r="I71">
        <f>C21</f>
        <v>57</v>
      </c>
      <c r="J71">
        <v>38</v>
      </c>
      <c r="K71" s="8">
        <f t="shared" ref="K71:K79" si="8">SUM(J71/I71)</f>
        <v>0.66666666666666663</v>
      </c>
      <c r="L71" s="21"/>
    </row>
    <row r="72" spans="1:12" x14ac:dyDescent="0.25">
      <c r="A72" s="11">
        <v>113</v>
      </c>
      <c r="B72" t="s">
        <v>79</v>
      </c>
      <c r="C72">
        <v>1</v>
      </c>
      <c r="D72">
        <v>0</v>
      </c>
      <c r="E72" s="6">
        <f t="shared" si="7"/>
        <v>0</v>
      </c>
      <c r="G72"/>
      <c r="H72" t="s">
        <v>78</v>
      </c>
      <c r="I72">
        <v>82</v>
      </c>
      <c r="J72">
        <v>52</v>
      </c>
      <c r="K72" s="8">
        <f t="shared" si="8"/>
        <v>0.63414634146341464</v>
      </c>
      <c r="L72" s="21"/>
    </row>
    <row r="73" spans="1:12" x14ac:dyDescent="0.25">
      <c r="A73" s="11">
        <v>156</v>
      </c>
      <c r="B73" t="s">
        <v>81</v>
      </c>
      <c r="C73">
        <v>1</v>
      </c>
      <c r="D73">
        <v>0</v>
      </c>
      <c r="E73" s="6">
        <f>SUM(D73/C74)</f>
        <v>0</v>
      </c>
      <c r="G73"/>
      <c r="H73" t="s">
        <v>80</v>
      </c>
      <c r="I73">
        <f>C39</f>
        <v>23</v>
      </c>
      <c r="J73">
        <v>34</v>
      </c>
      <c r="K73" s="8">
        <f t="shared" si="8"/>
        <v>1.4782608695652173</v>
      </c>
      <c r="L73" s="21" t="s">
        <v>116</v>
      </c>
    </row>
    <row r="74" spans="1:12" x14ac:dyDescent="0.25">
      <c r="A74" s="11">
        <v>206</v>
      </c>
      <c r="B74" t="s">
        <v>73</v>
      </c>
      <c r="C74">
        <v>2</v>
      </c>
      <c r="D74">
        <v>4</v>
      </c>
      <c r="E74" s="6">
        <f>SUM(D74/C74)</f>
        <v>2</v>
      </c>
      <c r="F74" s="21" t="s">
        <v>116</v>
      </c>
      <c r="G74"/>
      <c r="H74" t="s">
        <v>82</v>
      </c>
      <c r="I74">
        <f>I40</f>
        <v>39</v>
      </c>
      <c r="J74">
        <v>17</v>
      </c>
      <c r="K74" s="8">
        <f t="shared" si="8"/>
        <v>0.4358974358974359</v>
      </c>
      <c r="L74" s="21"/>
    </row>
    <row r="75" spans="1:12" x14ac:dyDescent="0.25">
      <c r="A75" s="14" t="s">
        <v>32</v>
      </c>
      <c r="B75" s="7"/>
      <c r="C75" s="7">
        <f>SUM(C66:C74)</f>
        <v>30</v>
      </c>
      <c r="D75" s="7">
        <f>SUM(D66:D74)</f>
        <v>17</v>
      </c>
      <c r="E75" s="8">
        <f t="shared" si="7"/>
        <v>0.56666666666666665</v>
      </c>
      <c r="G75"/>
      <c r="H75" t="s">
        <v>83</v>
      </c>
      <c r="I75">
        <f>C58</f>
        <v>31</v>
      </c>
      <c r="J75">
        <v>13</v>
      </c>
      <c r="K75" s="8">
        <f t="shared" si="8"/>
        <v>0.41935483870967744</v>
      </c>
      <c r="L75" s="21"/>
    </row>
    <row r="76" spans="1:12" x14ac:dyDescent="0.25">
      <c r="A76" s="15"/>
      <c r="E76" s="2"/>
      <c r="G76"/>
      <c r="H76" t="s">
        <v>84</v>
      </c>
      <c r="I76">
        <v>21</v>
      </c>
      <c r="J76">
        <v>10</v>
      </c>
      <c r="K76" s="8">
        <f t="shared" si="8"/>
        <v>0.47619047619047616</v>
      </c>
      <c r="L76" s="21"/>
    </row>
    <row r="77" spans="1:12" x14ac:dyDescent="0.25">
      <c r="A77" s="15"/>
      <c r="E77" s="2"/>
      <c r="G77" s="7"/>
      <c r="H77" t="s">
        <v>85</v>
      </c>
      <c r="I77">
        <f>C75</f>
        <v>30</v>
      </c>
      <c r="J77" s="18">
        <v>17</v>
      </c>
      <c r="K77" s="8">
        <f t="shared" si="8"/>
        <v>0.56666666666666665</v>
      </c>
      <c r="L77" s="21"/>
    </row>
    <row r="78" spans="1:12" x14ac:dyDescent="0.25">
      <c r="A78" s="15"/>
      <c r="E78" s="2"/>
      <c r="G78"/>
      <c r="H78" t="s">
        <v>86</v>
      </c>
      <c r="I78">
        <v>0</v>
      </c>
      <c r="K78" s="8">
        <v>0</v>
      </c>
    </row>
    <row r="79" spans="1:12" x14ac:dyDescent="0.25">
      <c r="A79" s="15"/>
      <c r="E79" s="2"/>
      <c r="G79"/>
      <c r="H79" s="7" t="s">
        <v>32</v>
      </c>
      <c r="I79" s="7">
        <f>SUM(I71:I78)</f>
        <v>283</v>
      </c>
      <c r="J79" s="7">
        <f>SUM(J71:J78)</f>
        <v>181</v>
      </c>
      <c r="K79" s="8">
        <f t="shared" si="8"/>
        <v>0.63957597173144876</v>
      </c>
    </row>
    <row r="80" spans="1:12" x14ac:dyDescent="0.25">
      <c r="A80" s="15"/>
      <c r="E80" s="2"/>
      <c r="G80"/>
      <c r="K80" s="2"/>
    </row>
    <row r="81" spans="1:7" x14ac:dyDescent="0.25">
      <c r="A81" s="15"/>
      <c r="E81" s="2"/>
      <c r="G81"/>
    </row>
    <row r="82" spans="1:7" x14ac:dyDescent="0.25">
      <c r="A82" s="15"/>
      <c r="E82" s="2"/>
      <c r="G82"/>
    </row>
    <row r="83" spans="1:7" x14ac:dyDescent="0.25">
      <c r="A83" s="15"/>
      <c r="G83"/>
    </row>
  </sheetData>
  <printOptions headings="1" gridLines="1"/>
  <pageMargins left="0.7" right="0.7" top="0.75" bottom="0.75" header="0.3" footer="0.3"/>
  <pageSetup scale="92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83"/>
  <sheetViews>
    <sheetView topLeftCell="A51" workbookViewId="0">
      <selection activeCell="K69" sqref="K69"/>
    </sheetView>
  </sheetViews>
  <sheetFormatPr defaultRowHeight="15" x14ac:dyDescent="0.25"/>
  <cols>
    <col min="1" max="1" width="6" style="11" customWidth="1"/>
    <col min="2" max="2" width="16.7109375" customWidth="1"/>
    <col min="3" max="3" width="5.42578125" customWidth="1"/>
    <col min="4" max="4" width="5" customWidth="1"/>
    <col min="5" max="5" width="10.5703125" customWidth="1"/>
    <col min="6" max="6" width="3.140625" customWidth="1"/>
    <col min="7" max="7" width="3.85546875" style="11" customWidth="1"/>
    <col min="8" max="8" width="16.7109375" customWidth="1"/>
    <col min="9" max="9" width="5.42578125" customWidth="1"/>
    <col min="10" max="10" width="4.7109375" customWidth="1"/>
    <col min="11" max="11" width="10.42578125" customWidth="1"/>
    <col min="12" max="12" width="3.85546875" customWidth="1"/>
  </cols>
  <sheetData>
    <row r="1" spans="1:12" ht="18.75" x14ac:dyDescent="0.3">
      <c r="B1" s="1" t="s">
        <v>94</v>
      </c>
    </row>
    <row r="2" spans="1:12" ht="18.75" x14ac:dyDescent="0.3">
      <c r="A2" s="9"/>
      <c r="B2" s="16" t="s">
        <v>91</v>
      </c>
      <c r="C2" s="19" t="s">
        <v>90</v>
      </c>
      <c r="E2" s="20" t="s">
        <v>93</v>
      </c>
    </row>
    <row r="3" spans="1:12" ht="18.75" x14ac:dyDescent="0.3">
      <c r="A3" s="9"/>
      <c r="B3" s="16"/>
      <c r="E3" s="2"/>
      <c r="H3" s="7"/>
      <c r="J3" s="17"/>
      <c r="K3" s="17"/>
    </row>
    <row r="4" spans="1:12" ht="15.75" x14ac:dyDescent="0.25">
      <c r="A4" s="10"/>
      <c r="B4" s="3"/>
      <c r="C4" s="10" t="s">
        <v>0</v>
      </c>
      <c r="E4" s="2"/>
      <c r="G4" s="10"/>
      <c r="H4" s="10"/>
      <c r="I4" s="10" t="s">
        <v>1</v>
      </c>
      <c r="K4" s="2"/>
    </row>
    <row r="5" spans="1:12" x14ac:dyDescent="0.25">
      <c r="A5" s="4">
        <v>15</v>
      </c>
      <c r="B5" s="4" t="s">
        <v>2</v>
      </c>
      <c r="C5" s="4" t="s">
        <v>3</v>
      </c>
      <c r="D5" s="4">
        <v>2024</v>
      </c>
      <c r="E5" s="5" t="s">
        <v>4</v>
      </c>
      <c r="F5" s="4"/>
      <c r="G5" s="4">
        <v>19</v>
      </c>
      <c r="H5" s="4" t="s">
        <v>2</v>
      </c>
      <c r="I5" s="4" t="s">
        <v>3</v>
      </c>
      <c r="J5" s="4">
        <v>2024</v>
      </c>
      <c r="K5" s="5" t="s">
        <v>4</v>
      </c>
      <c r="L5" s="4"/>
    </row>
    <row r="6" spans="1:12" x14ac:dyDescent="0.25">
      <c r="A6" s="11">
        <v>2</v>
      </c>
      <c r="B6" t="s">
        <v>5</v>
      </c>
      <c r="C6">
        <v>5</v>
      </c>
      <c r="D6">
        <v>0</v>
      </c>
      <c r="E6" s="6">
        <f>SUM(D6/C6)</f>
        <v>0</v>
      </c>
      <c r="G6" s="11">
        <v>10</v>
      </c>
      <c r="H6" t="s">
        <v>7</v>
      </c>
      <c r="I6">
        <v>1</v>
      </c>
      <c r="J6">
        <v>0</v>
      </c>
      <c r="K6" s="6">
        <f t="shared" ref="K6:K13" si="0">SUM(J6/I6)</f>
        <v>0</v>
      </c>
    </row>
    <row r="7" spans="1:12" x14ac:dyDescent="0.25">
      <c r="A7" s="11">
        <v>23</v>
      </c>
      <c r="B7" t="s">
        <v>6</v>
      </c>
      <c r="C7">
        <v>1</v>
      </c>
      <c r="D7">
        <v>0</v>
      </c>
      <c r="E7" s="6">
        <f t="shared" ref="E7:E20" si="1">SUM(D7/C7)</f>
        <v>0</v>
      </c>
      <c r="G7" s="11">
        <v>17</v>
      </c>
      <c r="H7" t="s">
        <v>9</v>
      </c>
      <c r="I7">
        <v>9</v>
      </c>
      <c r="J7">
        <v>0</v>
      </c>
      <c r="K7" s="6">
        <f t="shared" si="0"/>
        <v>0</v>
      </c>
    </row>
    <row r="8" spans="1:12" x14ac:dyDescent="0.25">
      <c r="A8" s="11">
        <v>33</v>
      </c>
      <c r="B8" t="s">
        <v>8</v>
      </c>
      <c r="C8">
        <v>4</v>
      </c>
      <c r="D8">
        <v>0</v>
      </c>
      <c r="E8" s="6">
        <f t="shared" si="1"/>
        <v>0</v>
      </c>
      <c r="G8" s="11">
        <v>24</v>
      </c>
      <c r="H8" t="s">
        <v>10</v>
      </c>
      <c r="I8">
        <v>4</v>
      </c>
      <c r="J8">
        <v>4</v>
      </c>
      <c r="K8" s="6">
        <f t="shared" si="0"/>
        <v>1</v>
      </c>
    </row>
    <row r="9" spans="1:12" x14ac:dyDescent="0.25">
      <c r="A9" s="11">
        <v>36</v>
      </c>
      <c r="B9" t="s">
        <v>87</v>
      </c>
      <c r="C9">
        <v>1</v>
      </c>
      <c r="D9">
        <v>0</v>
      </c>
      <c r="E9" s="6">
        <f t="shared" si="1"/>
        <v>0</v>
      </c>
      <c r="G9" s="11">
        <v>45</v>
      </c>
      <c r="H9" t="s">
        <v>12</v>
      </c>
      <c r="I9">
        <v>11</v>
      </c>
      <c r="J9">
        <v>0</v>
      </c>
      <c r="K9" s="6">
        <f t="shared" si="0"/>
        <v>0</v>
      </c>
    </row>
    <row r="10" spans="1:12" x14ac:dyDescent="0.25">
      <c r="A10" s="11">
        <v>56</v>
      </c>
      <c r="B10" t="s">
        <v>11</v>
      </c>
      <c r="C10">
        <v>2</v>
      </c>
      <c r="D10">
        <v>0</v>
      </c>
      <c r="E10" s="6">
        <f t="shared" si="1"/>
        <v>0</v>
      </c>
      <c r="G10" s="11">
        <v>48</v>
      </c>
      <c r="H10" t="s">
        <v>13</v>
      </c>
      <c r="I10">
        <v>4</v>
      </c>
      <c r="J10">
        <v>0</v>
      </c>
      <c r="K10" s="6">
        <f t="shared" si="0"/>
        <v>0</v>
      </c>
    </row>
    <row r="11" spans="1:12" x14ac:dyDescent="0.25">
      <c r="A11" s="11">
        <v>68</v>
      </c>
      <c r="B11" t="s">
        <v>14</v>
      </c>
      <c r="C11">
        <v>5</v>
      </c>
      <c r="D11">
        <v>0</v>
      </c>
      <c r="E11" s="6">
        <f t="shared" si="1"/>
        <v>0</v>
      </c>
      <c r="G11" s="11">
        <v>50</v>
      </c>
      <c r="H11" t="s">
        <v>15</v>
      </c>
      <c r="I11">
        <v>1</v>
      </c>
      <c r="J11">
        <v>0</v>
      </c>
      <c r="K11" s="6">
        <f t="shared" si="0"/>
        <v>0</v>
      </c>
    </row>
    <row r="12" spans="1:12" x14ac:dyDescent="0.25">
      <c r="A12" s="11">
        <v>72</v>
      </c>
      <c r="B12" t="s">
        <v>16</v>
      </c>
      <c r="C12">
        <v>15</v>
      </c>
      <c r="D12">
        <v>0</v>
      </c>
      <c r="E12" s="6">
        <f t="shared" si="1"/>
        <v>0</v>
      </c>
      <c r="G12" s="11">
        <v>71</v>
      </c>
      <c r="H12" t="s">
        <v>17</v>
      </c>
      <c r="I12">
        <v>5</v>
      </c>
      <c r="J12">
        <v>0</v>
      </c>
      <c r="K12" s="6">
        <f t="shared" si="0"/>
        <v>0</v>
      </c>
    </row>
    <row r="13" spans="1:12" x14ac:dyDescent="0.25">
      <c r="A13" s="11">
        <v>80</v>
      </c>
      <c r="B13" t="s">
        <v>18</v>
      </c>
      <c r="C13">
        <v>1</v>
      </c>
      <c r="D13">
        <v>0</v>
      </c>
      <c r="E13" s="6">
        <f t="shared" si="1"/>
        <v>0</v>
      </c>
      <c r="G13" s="11">
        <v>73</v>
      </c>
      <c r="H13" t="s">
        <v>19</v>
      </c>
      <c r="I13">
        <v>1</v>
      </c>
      <c r="J13">
        <v>0</v>
      </c>
      <c r="K13" s="6">
        <f t="shared" si="0"/>
        <v>0</v>
      </c>
    </row>
    <row r="14" spans="1:12" x14ac:dyDescent="0.25">
      <c r="A14" s="11">
        <v>96</v>
      </c>
      <c r="B14" t="s">
        <v>20</v>
      </c>
      <c r="C14">
        <v>3</v>
      </c>
      <c r="D14">
        <v>0</v>
      </c>
      <c r="E14" s="6">
        <f t="shared" si="1"/>
        <v>0</v>
      </c>
      <c r="G14" s="11">
        <v>79</v>
      </c>
      <c r="H14" t="s">
        <v>22</v>
      </c>
      <c r="I14">
        <v>1</v>
      </c>
      <c r="J14">
        <v>0</v>
      </c>
      <c r="K14" s="6">
        <f t="shared" ref="K14:K25" si="2">SUM(J14/I14)</f>
        <v>0</v>
      </c>
    </row>
    <row r="15" spans="1:12" x14ac:dyDescent="0.25">
      <c r="A15" s="11">
        <v>102</v>
      </c>
      <c r="B15" t="s">
        <v>21</v>
      </c>
      <c r="C15">
        <v>9</v>
      </c>
      <c r="D15">
        <v>0</v>
      </c>
      <c r="E15" s="6">
        <f t="shared" si="1"/>
        <v>0</v>
      </c>
      <c r="G15" s="11">
        <v>83</v>
      </c>
      <c r="H15" t="s">
        <v>23</v>
      </c>
      <c r="I15">
        <v>1</v>
      </c>
      <c r="J15">
        <v>0</v>
      </c>
      <c r="K15" s="6">
        <f t="shared" si="2"/>
        <v>0</v>
      </c>
    </row>
    <row r="16" spans="1:12" x14ac:dyDescent="0.25">
      <c r="A16" s="11">
        <v>133</v>
      </c>
      <c r="B16" t="s">
        <v>24</v>
      </c>
      <c r="C16">
        <v>1</v>
      </c>
      <c r="D16">
        <v>0</v>
      </c>
      <c r="E16" s="6">
        <f t="shared" si="1"/>
        <v>0</v>
      </c>
      <c r="G16" s="11">
        <v>88</v>
      </c>
      <c r="H16" t="s">
        <v>25</v>
      </c>
      <c r="I16">
        <v>1</v>
      </c>
      <c r="J16">
        <v>0</v>
      </c>
      <c r="K16" s="6">
        <f t="shared" si="2"/>
        <v>0</v>
      </c>
    </row>
    <row r="17" spans="1:12" x14ac:dyDescent="0.25">
      <c r="A17" s="11">
        <v>142</v>
      </c>
      <c r="B17" t="s">
        <v>26</v>
      </c>
      <c r="C17">
        <v>3</v>
      </c>
      <c r="D17">
        <v>0</v>
      </c>
      <c r="E17" s="6">
        <f t="shared" si="1"/>
        <v>0</v>
      </c>
      <c r="G17" s="11">
        <v>89</v>
      </c>
      <c r="H17" t="s">
        <v>95</v>
      </c>
      <c r="I17">
        <v>1</v>
      </c>
      <c r="J17">
        <v>0</v>
      </c>
      <c r="K17" s="6">
        <f t="shared" si="2"/>
        <v>0</v>
      </c>
    </row>
    <row r="18" spans="1:12" x14ac:dyDescent="0.25">
      <c r="A18" s="11">
        <v>154</v>
      </c>
      <c r="B18" t="s">
        <v>18</v>
      </c>
      <c r="C18">
        <v>3</v>
      </c>
      <c r="D18">
        <v>0</v>
      </c>
      <c r="E18" s="6">
        <f t="shared" si="1"/>
        <v>0</v>
      </c>
      <c r="G18" s="11">
        <v>127</v>
      </c>
      <c r="H18" t="s">
        <v>27</v>
      </c>
      <c r="I18">
        <v>2</v>
      </c>
      <c r="J18">
        <v>0</v>
      </c>
      <c r="K18" s="6">
        <f t="shared" ref="K18" si="3">SUM(J18/I18)</f>
        <v>0</v>
      </c>
    </row>
    <row r="19" spans="1:12" x14ac:dyDescent="0.25">
      <c r="A19" s="11">
        <v>197</v>
      </c>
      <c r="B19" t="s">
        <v>28</v>
      </c>
      <c r="C19">
        <v>1</v>
      </c>
      <c r="D19">
        <v>0</v>
      </c>
      <c r="E19" s="6">
        <f t="shared" si="1"/>
        <v>0</v>
      </c>
      <c r="G19" s="11">
        <v>165</v>
      </c>
      <c r="H19" t="s">
        <v>29</v>
      </c>
      <c r="I19">
        <v>30</v>
      </c>
      <c r="J19">
        <v>0</v>
      </c>
      <c r="K19" s="6">
        <f t="shared" si="2"/>
        <v>0</v>
      </c>
    </row>
    <row r="20" spans="1:12" x14ac:dyDescent="0.25">
      <c r="A20" s="11">
        <v>209</v>
      </c>
      <c r="B20" t="s">
        <v>30</v>
      </c>
      <c r="C20">
        <v>3</v>
      </c>
      <c r="D20">
        <v>0</v>
      </c>
      <c r="E20" s="6">
        <f t="shared" si="1"/>
        <v>0</v>
      </c>
      <c r="G20" s="11">
        <v>174</v>
      </c>
      <c r="H20" t="s">
        <v>31</v>
      </c>
      <c r="I20">
        <v>4</v>
      </c>
      <c r="J20">
        <v>0</v>
      </c>
      <c r="K20" s="6">
        <f t="shared" si="2"/>
        <v>0</v>
      </c>
    </row>
    <row r="21" spans="1:12" x14ac:dyDescent="0.25">
      <c r="A21" s="4" t="s">
        <v>32</v>
      </c>
      <c r="B21" s="7"/>
      <c r="C21" s="7">
        <f>SUM(C6:C20)</f>
        <v>57</v>
      </c>
      <c r="D21" s="7">
        <f>SUM(D6:D20)</f>
        <v>0</v>
      </c>
      <c r="E21" s="8">
        <f>SUM(D21/C21)</f>
        <v>0</v>
      </c>
      <c r="G21" s="11">
        <v>187</v>
      </c>
      <c r="H21" t="s">
        <v>19</v>
      </c>
      <c r="I21">
        <v>2</v>
      </c>
      <c r="J21">
        <v>0</v>
      </c>
      <c r="K21" s="6">
        <f t="shared" si="2"/>
        <v>0</v>
      </c>
    </row>
    <row r="22" spans="1:12" x14ac:dyDescent="0.25">
      <c r="E22" s="2"/>
      <c r="G22" s="11">
        <v>194</v>
      </c>
      <c r="H22" t="s">
        <v>33</v>
      </c>
      <c r="I22">
        <v>1</v>
      </c>
      <c r="J22">
        <v>0</v>
      </c>
      <c r="K22" s="6">
        <f t="shared" si="2"/>
        <v>0</v>
      </c>
    </row>
    <row r="23" spans="1:12" x14ac:dyDescent="0.25">
      <c r="E23" s="2"/>
      <c r="G23" s="11">
        <v>196</v>
      </c>
      <c r="H23" t="s">
        <v>34</v>
      </c>
      <c r="I23">
        <v>2</v>
      </c>
      <c r="J23">
        <v>0</v>
      </c>
      <c r="K23" s="6">
        <f t="shared" si="2"/>
        <v>0</v>
      </c>
    </row>
    <row r="24" spans="1:12" x14ac:dyDescent="0.25">
      <c r="E24" s="2"/>
      <c r="G24" s="11">
        <v>204</v>
      </c>
      <c r="H24" t="s">
        <v>35</v>
      </c>
      <c r="I24">
        <v>1</v>
      </c>
      <c r="J24">
        <v>0</v>
      </c>
      <c r="K24" s="6">
        <f t="shared" si="2"/>
        <v>0</v>
      </c>
    </row>
    <row r="25" spans="1:12" x14ac:dyDescent="0.25">
      <c r="E25" s="2"/>
      <c r="G25" s="4" t="s">
        <v>32</v>
      </c>
      <c r="H25" s="7"/>
      <c r="I25" s="7">
        <f>SUM(I6:I24)</f>
        <v>82</v>
      </c>
      <c r="J25" s="7">
        <f>SUM(J6:J24)</f>
        <v>4</v>
      </c>
      <c r="K25" s="8">
        <f t="shared" si="2"/>
        <v>4.878048780487805E-2</v>
      </c>
    </row>
    <row r="26" spans="1:12" x14ac:dyDescent="0.25">
      <c r="E26" s="2"/>
    </row>
    <row r="27" spans="1:12" x14ac:dyDescent="0.25">
      <c r="E27" s="2"/>
      <c r="G27" s="4"/>
      <c r="H27" s="7"/>
      <c r="I27" s="7"/>
      <c r="J27" s="7"/>
      <c r="K27" s="8"/>
    </row>
    <row r="28" spans="1:12" ht="15.75" x14ac:dyDescent="0.25">
      <c r="A28" s="10"/>
      <c r="B28" s="3"/>
      <c r="C28" s="10" t="s">
        <v>36</v>
      </c>
      <c r="E28" s="2"/>
    </row>
    <row r="29" spans="1:12" ht="15.75" x14ac:dyDescent="0.25">
      <c r="A29" s="4">
        <v>9</v>
      </c>
      <c r="B29" s="4" t="s">
        <v>2</v>
      </c>
      <c r="C29" s="4" t="s">
        <v>3</v>
      </c>
      <c r="D29" s="4">
        <v>2024</v>
      </c>
      <c r="E29" s="5" t="s">
        <v>4</v>
      </c>
      <c r="G29" s="10"/>
      <c r="H29" s="3" t="s">
        <v>37</v>
      </c>
      <c r="K29" s="2"/>
    </row>
    <row r="30" spans="1:12" x14ac:dyDescent="0.25">
      <c r="A30" s="11">
        <v>12</v>
      </c>
      <c r="B30" t="s">
        <v>38</v>
      </c>
      <c r="C30">
        <v>23</v>
      </c>
      <c r="E30" s="6">
        <f t="shared" ref="E30:E33" si="4">SUM(D30/C30)</f>
        <v>0</v>
      </c>
      <c r="G30" s="4">
        <v>9</v>
      </c>
      <c r="H30" s="4" t="s">
        <v>2</v>
      </c>
      <c r="I30" s="4" t="s">
        <v>3</v>
      </c>
      <c r="J30" s="4">
        <v>2024</v>
      </c>
      <c r="K30" s="5" t="s">
        <v>4</v>
      </c>
    </row>
    <row r="31" spans="1:12" x14ac:dyDescent="0.25">
      <c r="A31" s="11">
        <v>16</v>
      </c>
      <c r="B31" t="s">
        <v>40</v>
      </c>
      <c r="C31">
        <v>1</v>
      </c>
      <c r="E31" s="6">
        <f t="shared" si="4"/>
        <v>0</v>
      </c>
      <c r="F31" s="4"/>
      <c r="G31" s="11">
        <v>13</v>
      </c>
      <c r="H31" t="s">
        <v>39</v>
      </c>
      <c r="I31">
        <v>9</v>
      </c>
      <c r="K31" s="6">
        <f t="shared" ref="K31:K35" si="5">SUM(J31/I31)</f>
        <v>0</v>
      </c>
      <c r="L31" s="4"/>
    </row>
    <row r="32" spans="1:12" x14ac:dyDescent="0.25">
      <c r="A32" s="11">
        <v>60</v>
      </c>
      <c r="B32" t="s">
        <v>42</v>
      </c>
      <c r="C32">
        <v>2</v>
      </c>
      <c r="E32" s="6">
        <f t="shared" si="4"/>
        <v>0</v>
      </c>
      <c r="G32" s="11">
        <v>14</v>
      </c>
      <c r="H32" t="s">
        <v>41</v>
      </c>
      <c r="I32">
        <v>1</v>
      </c>
      <c r="K32" s="6">
        <f t="shared" si="5"/>
        <v>0</v>
      </c>
    </row>
    <row r="33" spans="1:11" x14ac:dyDescent="0.25">
      <c r="A33" s="11">
        <v>63</v>
      </c>
      <c r="B33" t="s">
        <v>92</v>
      </c>
      <c r="C33">
        <v>1</v>
      </c>
      <c r="E33" s="6">
        <f t="shared" si="4"/>
        <v>0</v>
      </c>
      <c r="G33" s="11">
        <v>19</v>
      </c>
      <c r="H33" t="s">
        <v>43</v>
      </c>
      <c r="I33">
        <v>2</v>
      </c>
      <c r="K33" s="6">
        <f t="shared" si="5"/>
        <v>0</v>
      </c>
    </row>
    <row r="34" spans="1:11" x14ac:dyDescent="0.25">
      <c r="A34" s="11">
        <v>74</v>
      </c>
      <c r="B34" t="s">
        <v>44</v>
      </c>
      <c r="C34">
        <v>5</v>
      </c>
      <c r="E34" s="6">
        <f t="shared" ref="E34:E38" si="6">SUM(D34/C34)</f>
        <v>0</v>
      </c>
      <c r="G34" s="11">
        <v>26</v>
      </c>
      <c r="H34" t="s">
        <v>45</v>
      </c>
      <c r="I34">
        <v>8</v>
      </c>
      <c r="K34" s="6">
        <f t="shared" si="5"/>
        <v>0</v>
      </c>
    </row>
    <row r="35" spans="1:11" x14ac:dyDescent="0.25">
      <c r="A35" s="11">
        <v>100</v>
      </c>
      <c r="B35" t="s">
        <v>46</v>
      </c>
      <c r="C35">
        <v>5</v>
      </c>
      <c r="E35" s="6">
        <f t="shared" si="6"/>
        <v>0</v>
      </c>
      <c r="G35" s="11">
        <v>52</v>
      </c>
      <c r="H35" t="s">
        <v>47</v>
      </c>
      <c r="I35">
        <v>3</v>
      </c>
      <c r="K35" s="6">
        <f t="shared" si="5"/>
        <v>0</v>
      </c>
    </row>
    <row r="36" spans="1:11" x14ac:dyDescent="0.25">
      <c r="A36" s="11">
        <v>140</v>
      </c>
      <c r="B36" t="s">
        <v>48</v>
      </c>
      <c r="C36">
        <v>1</v>
      </c>
      <c r="E36" s="6">
        <f t="shared" si="6"/>
        <v>0</v>
      </c>
      <c r="G36" s="11">
        <v>91</v>
      </c>
      <c r="H36" t="s">
        <v>50</v>
      </c>
      <c r="I36">
        <v>5</v>
      </c>
      <c r="K36" s="6">
        <f t="shared" ref="K36:K40" si="7">SUM(J36/I36)</f>
        <v>0</v>
      </c>
    </row>
    <row r="37" spans="1:11" x14ac:dyDescent="0.25">
      <c r="A37" s="11">
        <v>176</v>
      </c>
      <c r="B37" t="s">
        <v>49</v>
      </c>
      <c r="C37">
        <v>3</v>
      </c>
      <c r="E37" s="6">
        <f t="shared" si="6"/>
        <v>0</v>
      </c>
      <c r="G37" s="11">
        <v>95</v>
      </c>
      <c r="H37" t="s">
        <v>51</v>
      </c>
      <c r="I37">
        <v>5</v>
      </c>
      <c r="K37" s="6">
        <f t="shared" si="7"/>
        <v>0</v>
      </c>
    </row>
    <row r="38" spans="1:11" x14ac:dyDescent="0.25">
      <c r="A38" s="11">
        <v>177</v>
      </c>
      <c r="B38" t="s">
        <v>48</v>
      </c>
      <c r="C38">
        <v>5</v>
      </c>
      <c r="E38" s="6">
        <f t="shared" si="6"/>
        <v>0</v>
      </c>
      <c r="G38" s="11">
        <v>101</v>
      </c>
      <c r="H38" t="s">
        <v>52</v>
      </c>
      <c r="I38">
        <v>3</v>
      </c>
      <c r="K38" s="6">
        <f t="shared" si="7"/>
        <v>0</v>
      </c>
    </row>
    <row r="39" spans="1:11" x14ac:dyDescent="0.25">
      <c r="A39" s="4" t="s">
        <v>32</v>
      </c>
      <c r="B39" s="7"/>
      <c r="C39" s="7">
        <f>SUM(C31:C38)</f>
        <v>23</v>
      </c>
      <c r="D39" s="7">
        <f>SUM(D30:D38)</f>
        <v>0</v>
      </c>
      <c r="E39" s="8">
        <f>SUM(D39/C39)</f>
        <v>0</v>
      </c>
      <c r="G39" s="11">
        <v>111</v>
      </c>
      <c r="H39" t="s">
        <v>53</v>
      </c>
      <c r="I39">
        <v>3</v>
      </c>
      <c r="K39" s="6">
        <f t="shared" si="7"/>
        <v>0</v>
      </c>
    </row>
    <row r="40" spans="1:11" x14ac:dyDescent="0.25">
      <c r="E40" s="2"/>
      <c r="G40" s="4" t="s">
        <v>32</v>
      </c>
      <c r="I40" s="7">
        <f>SUM(I30:I39)</f>
        <v>39</v>
      </c>
      <c r="J40" s="7">
        <f>SUM(J31:J39)</f>
        <v>0</v>
      </c>
      <c r="K40" s="8">
        <f t="shared" si="7"/>
        <v>0</v>
      </c>
    </row>
    <row r="41" spans="1:11" x14ac:dyDescent="0.25">
      <c r="G41" s="4"/>
      <c r="I41" s="7"/>
      <c r="J41" s="7"/>
      <c r="K41" s="8"/>
    </row>
    <row r="42" spans="1:11" x14ac:dyDescent="0.25">
      <c r="G42" s="4"/>
      <c r="I42" s="7"/>
      <c r="J42" s="7"/>
      <c r="K42" s="8"/>
    </row>
    <row r="48" spans="1:11" ht="18.75" x14ac:dyDescent="0.3">
      <c r="A48" s="12"/>
      <c r="B48" s="1"/>
      <c r="E48" s="2"/>
      <c r="G48"/>
    </row>
    <row r="49" spans="1:11" ht="18.75" x14ac:dyDescent="0.3">
      <c r="A49" s="12"/>
      <c r="B49" s="16" t="s">
        <v>88</v>
      </c>
      <c r="E49" s="2"/>
      <c r="G49"/>
      <c r="H49" s="7"/>
      <c r="J49" s="17"/>
      <c r="K49" s="17"/>
    </row>
    <row r="50" spans="1:11" ht="15.75" x14ac:dyDescent="0.25">
      <c r="A50" s="13" t="s">
        <v>96</v>
      </c>
      <c r="B50" s="3"/>
      <c r="E50" s="2"/>
      <c r="G50" s="3" t="s">
        <v>54</v>
      </c>
      <c r="H50" s="3"/>
      <c r="K50" s="2"/>
    </row>
    <row r="51" spans="1:11" x14ac:dyDescent="0.25">
      <c r="A51" s="4">
        <v>6</v>
      </c>
      <c r="B51" s="4" t="s">
        <v>2</v>
      </c>
      <c r="C51" s="4" t="s">
        <v>3</v>
      </c>
      <c r="D51" s="4">
        <v>2023</v>
      </c>
      <c r="E51" s="5" t="s">
        <v>4</v>
      </c>
      <c r="F51" s="4"/>
      <c r="G51" s="4">
        <v>5</v>
      </c>
      <c r="H51" s="4" t="s">
        <v>2</v>
      </c>
      <c r="I51" s="4" t="s">
        <v>3</v>
      </c>
      <c r="J51" s="4">
        <v>2024</v>
      </c>
      <c r="K51" s="5" t="s">
        <v>4</v>
      </c>
    </row>
    <row r="52" spans="1:11" x14ac:dyDescent="0.25">
      <c r="A52" s="11">
        <v>4</v>
      </c>
      <c r="B52" t="s">
        <v>55</v>
      </c>
      <c r="C52">
        <v>5</v>
      </c>
      <c r="E52" s="6">
        <f t="shared" ref="E52:E58" si="8">SUM(D52/C52)</f>
        <v>0</v>
      </c>
      <c r="G52" s="11">
        <v>20</v>
      </c>
      <c r="H52" t="s">
        <v>56</v>
      </c>
      <c r="I52">
        <v>2</v>
      </c>
      <c r="K52" s="6">
        <f t="shared" ref="K52:K54" si="9">SUM(J52/I52)</f>
        <v>0</v>
      </c>
    </row>
    <row r="53" spans="1:11" x14ac:dyDescent="0.25">
      <c r="A53" s="11">
        <v>9</v>
      </c>
      <c r="B53" t="s">
        <v>57</v>
      </c>
      <c r="C53">
        <v>1</v>
      </c>
      <c r="E53" s="6">
        <f t="shared" si="8"/>
        <v>0</v>
      </c>
      <c r="G53" s="11">
        <v>22</v>
      </c>
      <c r="H53" t="s">
        <v>58</v>
      </c>
      <c r="I53">
        <v>3</v>
      </c>
      <c r="K53" s="6">
        <f t="shared" si="9"/>
        <v>0</v>
      </c>
    </row>
    <row r="54" spans="1:11" x14ac:dyDescent="0.25">
      <c r="A54" s="11">
        <v>104</v>
      </c>
      <c r="B54" t="s">
        <v>89</v>
      </c>
      <c r="C54">
        <v>2</v>
      </c>
      <c r="E54" s="6">
        <f t="shared" si="8"/>
        <v>0</v>
      </c>
      <c r="G54" s="11">
        <v>27</v>
      </c>
      <c r="H54" t="s">
        <v>60</v>
      </c>
      <c r="I54">
        <v>2</v>
      </c>
      <c r="K54" s="6">
        <f t="shared" si="9"/>
        <v>0</v>
      </c>
    </row>
    <row r="55" spans="1:11" x14ac:dyDescent="0.25">
      <c r="A55" s="11">
        <v>112</v>
      </c>
      <c r="B55" t="s">
        <v>59</v>
      </c>
      <c r="C55">
        <v>9</v>
      </c>
      <c r="E55" s="6">
        <f t="shared" si="8"/>
        <v>0</v>
      </c>
      <c r="G55" s="11">
        <v>46</v>
      </c>
      <c r="H55" t="s">
        <v>63</v>
      </c>
      <c r="I55">
        <v>12</v>
      </c>
      <c r="K55" s="6">
        <f t="shared" ref="K55:K56" si="10">SUM(J55/I55)</f>
        <v>0</v>
      </c>
    </row>
    <row r="56" spans="1:11" x14ac:dyDescent="0.25">
      <c r="A56" s="11">
        <v>128</v>
      </c>
      <c r="B56" t="s">
        <v>61</v>
      </c>
      <c r="C56">
        <v>13</v>
      </c>
      <c r="E56" s="6">
        <f t="shared" si="8"/>
        <v>0</v>
      </c>
      <c r="G56" s="11">
        <v>195</v>
      </c>
      <c r="H56" t="s">
        <v>64</v>
      </c>
      <c r="I56">
        <v>2</v>
      </c>
      <c r="K56" s="6">
        <f t="shared" si="10"/>
        <v>0</v>
      </c>
    </row>
    <row r="57" spans="1:11" x14ac:dyDescent="0.25">
      <c r="A57" s="11">
        <v>138</v>
      </c>
      <c r="B57" t="s">
        <v>62</v>
      </c>
      <c r="C57">
        <v>1</v>
      </c>
      <c r="E57" s="6">
        <f t="shared" si="8"/>
        <v>0</v>
      </c>
      <c r="K57" s="6"/>
    </row>
    <row r="58" spans="1:11" x14ac:dyDescent="0.25">
      <c r="A58" s="14" t="s">
        <v>32</v>
      </c>
      <c r="B58" s="7"/>
      <c r="C58" s="7">
        <f>SUM(C52:C57)</f>
        <v>31</v>
      </c>
      <c r="D58" s="7">
        <f>SUM(D52:D57)</f>
        <v>0</v>
      </c>
      <c r="E58" s="8">
        <f t="shared" si="8"/>
        <v>0</v>
      </c>
      <c r="G58" s="7" t="s">
        <v>32</v>
      </c>
      <c r="H58" s="7"/>
      <c r="I58" s="7">
        <f>SUM(I51:I57)</f>
        <v>21</v>
      </c>
      <c r="J58" s="7">
        <f>SUM(J52:J56)</f>
        <v>0</v>
      </c>
      <c r="K58" s="8">
        <f t="shared" ref="K58" si="11">SUM(J58/I58)</f>
        <v>0</v>
      </c>
    </row>
    <row r="59" spans="1:11" x14ac:dyDescent="0.25">
      <c r="A59" s="15"/>
      <c r="E59" s="6"/>
      <c r="G59" s="7"/>
      <c r="H59" s="7"/>
      <c r="I59" s="7"/>
      <c r="J59" s="7"/>
      <c r="K59" s="8"/>
    </row>
    <row r="60" spans="1:11" x14ac:dyDescent="0.25">
      <c r="A60" s="15"/>
      <c r="E60" s="6"/>
    </row>
    <row r="61" spans="1:11" x14ac:dyDescent="0.25">
      <c r="A61" s="15"/>
      <c r="E61" s="6"/>
      <c r="G61"/>
    </row>
    <row r="62" spans="1:11" x14ac:dyDescent="0.25">
      <c r="A62" s="15"/>
      <c r="E62" s="6"/>
      <c r="G62"/>
      <c r="K62" s="6"/>
    </row>
    <row r="63" spans="1:11" x14ac:dyDescent="0.25">
      <c r="A63" s="15"/>
      <c r="E63" s="2"/>
      <c r="G63"/>
    </row>
    <row r="64" spans="1:11" ht="15.75" x14ac:dyDescent="0.25">
      <c r="A64" s="13" t="s">
        <v>65</v>
      </c>
      <c r="B64" s="3"/>
      <c r="E64" s="2"/>
      <c r="G64" s="3"/>
      <c r="H64" s="3" t="s">
        <v>66</v>
      </c>
      <c r="K64" s="2"/>
    </row>
    <row r="65" spans="1:11" x14ac:dyDescent="0.25">
      <c r="A65" s="4">
        <v>9</v>
      </c>
      <c r="B65" s="4" t="s">
        <v>2</v>
      </c>
      <c r="C65" s="4" t="s">
        <v>3</v>
      </c>
      <c r="D65" s="4">
        <v>2024</v>
      </c>
      <c r="E65" s="5" t="s">
        <v>4</v>
      </c>
      <c r="F65" s="4"/>
      <c r="G65" s="4"/>
      <c r="H65" s="4" t="s">
        <v>2</v>
      </c>
      <c r="I65" s="4" t="s">
        <v>3</v>
      </c>
      <c r="J65" s="4">
        <v>2024</v>
      </c>
      <c r="K65" s="5" t="s">
        <v>4</v>
      </c>
    </row>
    <row r="66" spans="1:11" x14ac:dyDescent="0.25">
      <c r="A66" s="11">
        <v>61</v>
      </c>
      <c r="B66" t="s">
        <v>67</v>
      </c>
      <c r="C66">
        <v>3</v>
      </c>
      <c r="E66" s="6">
        <f t="shared" ref="E66:E75" si="12">SUM(D66/C66)</f>
        <v>0</v>
      </c>
      <c r="G66">
        <v>200</v>
      </c>
      <c r="H66" t="s">
        <v>68</v>
      </c>
      <c r="I66" s="11">
        <v>0</v>
      </c>
      <c r="J66">
        <v>0</v>
      </c>
      <c r="K66" s="8">
        <v>0</v>
      </c>
    </row>
    <row r="67" spans="1:11" x14ac:dyDescent="0.25">
      <c r="A67" s="11">
        <v>64</v>
      </c>
      <c r="B67" t="s">
        <v>69</v>
      </c>
      <c r="C67">
        <v>1</v>
      </c>
      <c r="E67" s="6">
        <f t="shared" si="12"/>
        <v>0</v>
      </c>
      <c r="G67"/>
      <c r="H67" t="s">
        <v>32</v>
      </c>
      <c r="I67" s="11">
        <f>I66</f>
        <v>0</v>
      </c>
      <c r="J67">
        <f>J66</f>
        <v>0</v>
      </c>
      <c r="K67" s="8">
        <v>0</v>
      </c>
    </row>
    <row r="68" spans="1:11" x14ac:dyDescent="0.25">
      <c r="A68" s="11">
        <v>66</v>
      </c>
      <c r="B68" t="s">
        <v>70</v>
      </c>
      <c r="C68">
        <v>15</v>
      </c>
      <c r="E68" s="6">
        <f t="shared" si="12"/>
        <v>0</v>
      </c>
      <c r="G68"/>
      <c r="K68" s="6"/>
    </row>
    <row r="69" spans="1:11" x14ac:dyDescent="0.25">
      <c r="A69" s="11">
        <v>69</v>
      </c>
      <c r="B69" t="s">
        <v>71</v>
      </c>
      <c r="C69">
        <v>1</v>
      </c>
      <c r="E69" s="6">
        <f t="shared" si="12"/>
        <v>0</v>
      </c>
      <c r="G69"/>
      <c r="H69" s="7" t="s">
        <v>72</v>
      </c>
      <c r="K69" s="6" t="s">
        <v>122</v>
      </c>
    </row>
    <row r="70" spans="1:11" x14ac:dyDescent="0.25">
      <c r="A70" s="11">
        <v>103</v>
      </c>
      <c r="B70" t="s">
        <v>75</v>
      </c>
      <c r="C70">
        <v>5</v>
      </c>
      <c r="E70" s="6">
        <f t="shared" si="12"/>
        <v>0</v>
      </c>
      <c r="G70"/>
      <c r="H70" s="7" t="s">
        <v>74</v>
      </c>
      <c r="I70" s="7" t="s">
        <v>3</v>
      </c>
      <c r="J70" s="7">
        <v>2024</v>
      </c>
      <c r="K70" s="8" t="s">
        <v>4</v>
      </c>
    </row>
    <row r="71" spans="1:11" x14ac:dyDescent="0.25">
      <c r="A71" s="11">
        <v>105</v>
      </c>
      <c r="B71" t="s">
        <v>77</v>
      </c>
      <c r="C71">
        <v>1</v>
      </c>
      <c r="E71" s="6">
        <f t="shared" si="12"/>
        <v>0</v>
      </c>
      <c r="G71"/>
      <c r="H71" t="s">
        <v>76</v>
      </c>
      <c r="I71">
        <f>C21</f>
        <v>57</v>
      </c>
      <c r="K71" s="8">
        <f t="shared" ref="K71:K79" si="13">SUM(J71/I71)</f>
        <v>0</v>
      </c>
    </row>
    <row r="72" spans="1:11" x14ac:dyDescent="0.25">
      <c r="A72" s="11">
        <v>113</v>
      </c>
      <c r="B72" t="s">
        <v>79</v>
      </c>
      <c r="C72">
        <v>1</v>
      </c>
      <c r="E72" s="6">
        <f t="shared" si="12"/>
        <v>0</v>
      </c>
      <c r="G72"/>
      <c r="H72" t="s">
        <v>78</v>
      </c>
      <c r="I72">
        <v>82</v>
      </c>
      <c r="K72" s="8">
        <f t="shared" si="13"/>
        <v>0</v>
      </c>
    </row>
    <row r="73" spans="1:11" x14ac:dyDescent="0.25">
      <c r="A73" s="11">
        <v>156</v>
      </c>
      <c r="B73" t="s">
        <v>81</v>
      </c>
      <c r="C73">
        <v>1</v>
      </c>
      <c r="E73" s="6">
        <f>SUM(D73/C74)</f>
        <v>0</v>
      </c>
      <c r="G73"/>
      <c r="H73" t="s">
        <v>80</v>
      </c>
      <c r="I73">
        <f>C39</f>
        <v>23</v>
      </c>
      <c r="K73" s="8">
        <f t="shared" si="13"/>
        <v>0</v>
      </c>
    </row>
    <row r="74" spans="1:11" x14ac:dyDescent="0.25">
      <c r="A74" s="11">
        <v>206</v>
      </c>
      <c r="B74" t="s">
        <v>73</v>
      </c>
      <c r="C74">
        <v>2</v>
      </c>
      <c r="E74" s="6">
        <f>SUM(D74/C74)</f>
        <v>0</v>
      </c>
      <c r="G74"/>
      <c r="H74" t="s">
        <v>82</v>
      </c>
      <c r="I74">
        <f>I40</f>
        <v>39</v>
      </c>
      <c r="K74" s="8">
        <f t="shared" si="13"/>
        <v>0</v>
      </c>
    </row>
    <row r="75" spans="1:11" x14ac:dyDescent="0.25">
      <c r="A75" s="14" t="s">
        <v>32</v>
      </c>
      <c r="B75" s="7"/>
      <c r="C75" s="7">
        <f>SUM(C66:C74)</f>
        <v>30</v>
      </c>
      <c r="D75" s="7">
        <f>SUM(D66:D74)</f>
        <v>0</v>
      </c>
      <c r="E75" s="8">
        <f t="shared" si="12"/>
        <v>0</v>
      </c>
      <c r="G75"/>
      <c r="H75" t="s">
        <v>83</v>
      </c>
      <c r="I75">
        <f>C58</f>
        <v>31</v>
      </c>
      <c r="K75" s="8">
        <f t="shared" si="13"/>
        <v>0</v>
      </c>
    </row>
    <row r="76" spans="1:11" x14ac:dyDescent="0.25">
      <c r="A76" s="15"/>
      <c r="E76" s="2"/>
      <c r="G76"/>
      <c r="H76" t="s">
        <v>84</v>
      </c>
      <c r="I76">
        <v>21</v>
      </c>
      <c r="K76" s="8">
        <f t="shared" si="13"/>
        <v>0</v>
      </c>
    </row>
    <row r="77" spans="1:11" x14ac:dyDescent="0.25">
      <c r="A77" s="15"/>
      <c r="E77" s="2"/>
      <c r="G77" s="7"/>
      <c r="H77" t="s">
        <v>85</v>
      </c>
      <c r="I77">
        <f>C75</f>
        <v>30</v>
      </c>
      <c r="J77" s="18"/>
      <c r="K77" s="8">
        <f t="shared" si="13"/>
        <v>0</v>
      </c>
    </row>
    <row r="78" spans="1:11" x14ac:dyDescent="0.25">
      <c r="A78" s="15"/>
      <c r="E78" s="2"/>
      <c r="G78"/>
      <c r="H78" t="s">
        <v>86</v>
      </c>
      <c r="I78">
        <v>0</v>
      </c>
      <c r="K78" s="8">
        <v>0</v>
      </c>
    </row>
    <row r="79" spans="1:11" x14ac:dyDescent="0.25">
      <c r="A79" s="15"/>
      <c r="E79" s="2"/>
      <c r="G79"/>
      <c r="H79" s="7" t="s">
        <v>32</v>
      </c>
      <c r="I79" s="7">
        <f>SUM(I71:I78)</f>
        <v>283</v>
      </c>
      <c r="J79" s="7">
        <f>SUM(J71:J78)</f>
        <v>0</v>
      </c>
      <c r="K79" s="8">
        <f t="shared" si="13"/>
        <v>0</v>
      </c>
    </row>
    <row r="80" spans="1:11" x14ac:dyDescent="0.25">
      <c r="A80" s="15"/>
      <c r="E80" s="2"/>
      <c r="G80"/>
      <c r="K80" s="2"/>
    </row>
    <row r="81" spans="1:7" x14ac:dyDescent="0.25">
      <c r="A81" s="15"/>
      <c r="E81" s="2"/>
      <c r="G81"/>
    </row>
    <row r="82" spans="1:7" x14ac:dyDescent="0.25">
      <c r="A82" s="15"/>
      <c r="E82" s="2"/>
      <c r="G82"/>
    </row>
    <row r="83" spans="1:7" x14ac:dyDescent="0.25">
      <c r="A83" s="15"/>
      <c r="G83"/>
    </row>
  </sheetData>
  <phoneticPr fontId="0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507498-91BB-4AAC-B3F2-8C328EA4DB98}">
  <sheetPr>
    <pageSetUpPr fitToPage="1"/>
  </sheetPr>
  <dimension ref="A1:L83"/>
  <sheetViews>
    <sheetView topLeftCell="A49" workbookViewId="0">
      <selection activeCell="J76" sqref="J76"/>
    </sheetView>
  </sheetViews>
  <sheetFormatPr defaultRowHeight="15" x14ac:dyDescent="0.25"/>
  <cols>
    <col min="1" max="1" width="6" style="11" customWidth="1"/>
    <col min="2" max="2" width="16.7109375" customWidth="1"/>
    <col min="3" max="3" width="5.42578125" customWidth="1"/>
    <col min="4" max="4" width="5" customWidth="1"/>
    <col min="5" max="5" width="10.5703125" customWidth="1"/>
    <col min="6" max="6" width="3.140625" customWidth="1"/>
    <col min="7" max="7" width="3.85546875" style="11" customWidth="1"/>
    <col min="8" max="8" width="16.7109375" customWidth="1"/>
    <col min="9" max="9" width="5.42578125" customWidth="1"/>
    <col min="10" max="10" width="4.7109375" customWidth="1"/>
    <col min="11" max="11" width="10.42578125" customWidth="1"/>
    <col min="12" max="12" width="6.28515625" customWidth="1"/>
  </cols>
  <sheetData>
    <row r="1" spans="1:12" ht="18.75" x14ac:dyDescent="0.3">
      <c r="B1" s="1" t="s">
        <v>94</v>
      </c>
    </row>
    <row r="2" spans="1:12" ht="18.75" x14ac:dyDescent="0.3">
      <c r="A2" s="9"/>
      <c r="B2" s="16" t="s">
        <v>126</v>
      </c>
      <c r="C2" s="19" t="s">
        <v>90</v>
      </c>
      <c r="E2" s="20" t="s">
        <v>93</v>
      </c>
    </row>
    <row r="3" spans="1:12" ht="18.75" x14ac:dyDescent="0.3">
      <c r="A3" s="9"/>
      <c r="B3" s="16"/>
      <c r="E3" s="2"/>
      <c r="H3" s="7"/>
      <c r="J3" s="17"/>
      <c r="K3" s="17"/>
    </row>
    <row r="4" spans="1:12" ht="15.75" x14ac:dyDescent="0.25">
      <c r="A4" s="10"/>
      <c r="B4" s="3"/>
      <c r="C4" s="10" t="s">
        <v>0</v>
      </c>
      <c r="E4" s="2"/>
      <c r="G4" s="10"/>
      <c r="H4" s="10"/>
      <c r="I4" s="10" t="s">
        <v>109</v>
      </c>
      <c r="K4" s="2"/>
    </row>
    <row r="5" spans="1:12" x14ac:dyDescent="0.25">
      <c r="A5" s="4">
        <v>15</v>
      </c>
      <c r="B5" s="4" t="s">
        <v>2</v>
      </c>
      <c r="C5" s="4" t="s">
        <v>3</v>
      </c>
      <c r="D5" s="4">
        <v>2024</v>
      </c>
      <c r="E5" s="5" t="s">
        <v>4</v>
      </c>
      <c r="F5" s="4"/>
      <c r="G5" s="4">
        <v>19</v>
      </c>
      <c r="H5" s="4" t="s">
        <v>2</v>
      </c>
      <c r="I5" s="4" t="s">
        <v>3</v>
      </c>
      <c r="J5" s="4">
        <v>2024</v>
      </c>
      <c r="K5" s="5" t="s">
        <v>4</v>
      </c>
      <c r="L5" s="4"/>
    </row>
    <row r="6" spans="1:12" x14ac:dyDescent="0.25">
      <c r="A6" s="11">
        <v>2</v>
      </c>
      <c r="B6" t="s">
        <v>5</v>
      </c>
      <c r="C6">
        <v>5</v>
      </c>
      <c r="D6">
        <v>2</v>
      </c>
      <c r="E6" s="6">
        <f>SUM(D6/C6)</f>
        <v>0.4</v>
      </c>
      <c r="G6" s="11">
        <v>10</v>
      </c>
      <c r="H6" t="s">
        <v>7</v>
      </c>
      <c r="I6">
        <v>1</v>
      </c>
      <c r="J6">
        <v>0</v>
      </c>
      <c r="K6" s="6">
        <f t="shared" ref="K6:K25" si="0">SUM(J6/I6)</f>
        <v>0</v>
      </c>
    </row>
    <row r="7" spans="1:12" x14ac:dyDescent="0.25">
      <c r="A7" s="11">
        <v>23</v>
      </c>
      <c r="B7" t="s">
        <v>6</v>
      </c>
      <c r="C7">
        <v>1</v>
      </c>
      <c r="D7">
        <v>0</v>
      </c>
      <c r="E7" s="6">
        <f t="shared" ref="E7:E20" si="1">SUM(D7/C7)</f>
        <v>0</v>
      </c>
      <c r="G7" s="11">
        <v>17</v>
      </c>
      <c r="H7" t="s">
        <v>9</v>
      </c>
      <c r="I7">
        <v>9</v>
      </c>
      <c r="J7">
        <v>5</v>
      </c>
      <c r="K7" s="6">
        <f t="shared" si="0"/>
        <v>0.55555555555555558</v>
      </c>
    </row>
    <row r="8" spans="1:12" x14ac:dyDescent="0.25">
      <c r="A8" s="11">
        <v>33</v>
      </c>
      <c r="B8" t="s">
        <v>8</v>
      </c>
      <c r="C8">
        <v>4</v>
      </c>
      <c r="D8">
        <v>2</v>
      </c>
      <c r="E8" s="6">
        <f t="shared" si="1"/>
        <v>0.5</v>
      </c>
      <c r="G8" s="11">
        <v>24</v>
      </c>
      <c r="H8" t="s">
        <v>10</v>
      </c>
      <c r="I8">
        <v>4</v>
      </c>
      <c r="J8">
        <v>4</v>
      </c>
      <c r="K8" s="6">
        <f t="shared" si="0"/>
        <v>1</v>
      </c>
      <c r="L8" s="21" t="s">
        <v>97</v>
      </c>
    </row>
    <row r="9" spans="1:12" x14ac:dyDescent="0.25">
      <c r="A9" s="11">
        <v>36</v>
      </c>
      <c r="B9" t="s">
        <v>87</v>
      </c>
      <c r="C9">
        <v>1</v>
      </c>
      <c r="D9">
        <v>0</v>
      </c>
      <c r="E9" s="6">
        <f t="shared" si="1"/>
        <v>0</v>
      </c>
      <c r="G9" s="11">
        <v>45</v>
      </c>
      <c r="H9" t="s">
        <v>12</v>
      </c>
      <c r="I9">
        <v>11</v>
      </c>
      <c r="J9">
        <v>1</v>
      </c>
      <c r="K9" s="6">
        <f t="shared" si="0"/>
        <v>9.0909090909090912E-2</v>
      </c>
    </row>
    <row r="10" spans="1:12" x14ac:dyDescent="0.25">
      <c r="A10" s="11">
        <v>56</v>
      </c>
      <c r="B10" t="s">
        <v>11</v>
      </c>
      <c r="C10">
        <v>2</v>
      </c>
      <c r="D10">
        <v>2</v>
      </c>
      <c r="E10" s="6">
        <f t="shared" si="1"/>
        <v>1</v>
      </c>
      <c r="F10" s="21" t="s">
        <v>97</v>
      </c>
      <c r="G10" s="11">
        <v>48</v>
      </c>
      <c r="H10" t="s">
        <v>13</v>
      </c>
      <c r="I10">
        <v>4</v>
      </c>
      <c r="J10">
        <v>3</v>
      </c>
      <c r="K10" s="6">
        <f t="shared" si="0"/>
        <v>0.75</v>
      </c>
    </row>
    <row r="11" spans="1:12" x14ac:dyDescent="0.25">
      <c r="A11" s="11">
        <v>68</v>
      </c>
      <c r="B11" t="s">
        <v>14</v>
      </c>
      <c r="C11">
        <v>5</v>
      </c>
      <c r="D11">
        <v>4</v>
      </c>
      <c r="E11" s="6">
        <f t="shared" si="1"/>
        <v>0.8</v>
      </c>
      <c r="G11" s="11">
        <v>50</v>
      </c>
      <c r="H11" t="s">
        <v>15</v>
      </c>
      <c r="I11">
        <v>1</v>
      </c>
      <c r="J11">
        <v>0</v>
      </c>
      <c r="K11" s="6">
        <f t="shared" si="0"/>
        <v>0</v>
      </c>
    </row>
    <row r="12" spans="1:12" x14ac:dyDescent="0.25">
      <c r="A12" s="11">
        <v>72</v>
      </c>
      <c r="B12" t="s">
        <v>16</v>
      </c>
      <c r="C12">
        <v>15</v>
      </c>
      <c r="D12">
        <v>6</v>
      </c>
      <c r="E12" s="6">
        <f t="shared" si="1"/>
        <v>0.4</v>
      </c>
      <c r="G12" s="11">
        <v>71</v>
      </c>
      <c r="H12" t="s">
        <v>17</v>
      </c>
      <c r="I12">
        <v>5</v>
      </c>
      <c r="J12">
        <v>2</v>
      </c>
      <c r="K12" s="6">
        <f t="shared" si="0"/>
        <v>0.4</v>
      </c>
    </row>
    <row r="13" spans="1:12" x14ac:dyDescent="0.25">
      <c r="A13" s="11">
        <v>80</v>
      </c>
      <c r="B13" t="s">
        <v>18</v>
      </c>
      <c r="C13">
        <v>1</v>
      </c>
      <c r="D13">
        <v>0</v>
      </c>
      <c r="E13" s="6">
        <f t="shared" si="1"/>
        <v>0</v>
      </c>
      <c r="G13" s="11">
        <v>73</v>
      </c>
      <c r="H13" t="s">
        <v>19</v>
      </c>
      <c r="I13">
        <v>1</v>
      </c>
      <c r="J13">
        <v>0</v>
      </c>
      <c r="K13" s="6">
        <f t="shared" si="0"/>
        <v>0</v>
      </c>
    </row>
    <row r="14" spans="1:12" x14ac:dyDescent="0.25">
      <c r="A14" s="11">
        <v>96</v>
      </c>
      <c r="B14" t="s">
        <v>20</v>
      </c>
      <c r="C14">
        <v>3</v>
      </c>
      <c r="D14">
        <v>4</v>
      </c>
      <c r="E14" s="6">
        <f t="shared" si="1"/>
        <v>1.3333333333333333</v>
      </c>
      <c r="F14" s="21" t="s">
        <v>116</v>
      </c>
      <c r="G14" s="11">
        <v>79</v>
      </c>
      <c r="H14" t="s">
        <v>22</v>
      </c>
      <c r="I14">
        <v>1</v>
      </c>
      <c r="J14">
        <v>0</v>
      </c>
      <c r="K14" s="6">
        <f t="shared" si="0"/>
        <v>0</v>
      </c>
    </row>
    <row r="15" spans="1:12" x14ac:dyDescent="0.25">
      <c r="A15" s="11">
        <v>102</v>
      </c>
      <c r="B15" t="s">
        <v>21</v>
      </c>
      <c r="C15">
        <v>9</v>
      </c>
      <c r="D15">
        <v>7</v>
      </c>
      <c r="E15" s="6">
        <f t="shared" si="1"/>
        <v>0.77777777777777779</v>
      </c>
      <c r="G15" s="11">
        <v>83</v>
      </c>
      <c r="H15" t="s">
        <v>23</v>
      </c>
      <c r="I15">
        <v>1</v>
      </c>
      <c r="J15">
        <v>0</v>
      </c>
      <c r="K15" s="6">
        <f t="shared" si="0"/>
        <v>0</v>
      </c>
    </row>
    <row r="16" spans="1:12" x14ac:dyDescent="0.25">
      <c r="A16" s="11">
        <v>133</v>
      </c>
      <c r="B16" t="s">
        <v>24</v>
      </c>
      <c r="C16">
        <v>1</v>
      </c>
      <c r="D16">
        <v>0</v>
      </c>
      <c r="E16" s="6">
        <f t="shared" si="1"/>
        <v>0</v>
      </c>
      <c r="G16" s="11">
        <v>88</v>
      </c>
      <c r="H16" t="s">
        <v>25</v>
      </c>
      <c r="I16">
        <v>1</v>
      </c>
      <c r="J16">
        <v>0</v>
      </c>
      <c r="K16" s="6">
        <f t="shared" si="0"/>
        <v>0</v>
      </c>
    </row>
    <row r="17" spans="1:12" x14ac:dyDescent="0.25">
      <c r="A17" s="11">
        <v>142</v>
      </c>
      <c r="B17" t="s">
        <v>26</v>
      </c>
      <c r="C17">
        <v>3</v>
      </c>
      <c r="D17">
        <v>3</v>
      </c>
      <c r="E17" s="6">
        <f t="shared" si="1"/>
        <v>1</v>
      </c>
      <c r="F17" s="21" t="s">
        <v>97</v>
      </c>
      <c r="G17" s="11">
        <v>89</v>
      </c>
      <c r="H17" t="s">
        <v>95</v>
      </c>
      <c r="I17">
        <v>1</v>
      </c>
      <c r="J17">
        <v>3</v>
      </c>
      <c r="K17" s="6">
        <f t="shared" si="0"/>
        <v>3</v>
      </c>
      <c r="L17" s="21" t="s">
        <v>116</v>
      </c>
    </row>
    <row r="18" spans="1:12" x14ac:dyDescent="0.25">
      <c r="A18" s="11">
        <v>154</v>
      </c>
      <c r="B18" t="s">
        <v>18</v>
      </c>
      <c r="C18">
        <v>3</v>
      </c>
      <c r="D18">
        <v>5</v>
      </c>
      <c r="E18" s="6">
        <f t="shared" si="1"/>
        <v>1.6666666666666667</v>
      </c>
      <c r="F18" s="21" t="s">
        <v>116</v>
      </c>
      <c r="G18" s="11">
        <v>127</v>
      </c>
      <c r="H18" t="s">
        <v>27</v>
      </c>
      <c r="I18">
        <v>2</v>
      </c>
      <c r="J18">
        <v>2</v>
      </c>
      <c r="K18" s="6">
        <f t="shared" si="0"/>
        <v>1</v>
      </c>
      <c r="L18" s="21" t="s">
        <v>97</v>
      </c>
    </row>
    <row r="19" spans="1:12" x14ac:dyDescent="0.25">
      <c r="A19" s="11">
        <v>197</v>
      </c>
      <c r="B19" t="s">
        <v>28</v>
      </c>
      <c r="C19">
        <v>1</v>
      </c>
      <c r="D19">
        <v>0</v>
      </c>
      <c r="E19" s="6">
        <f t="shared" si="1"/>
        <v>0</v>
      </c>
      <c r="G19" s="11">
        <v>165</v>
      </c>
      <c r="H19" t="s">
        <v>29</v>
      </c>
      <c r="I19">
        <v>30</v>
      </c>
      <c r="J19">
        <v>26</v>
      </c>
      <c r="K19" s="6">
        <f t="shared" si="0"/>
        <v>0.8666666666666667</v>
      </c>
    </row>
    <row r="20" spans="1:12" x14ac:dyDescent="0.25">
      <c r="A20" s="11">
        <v>209</v>
      </c>
      <c r="B20" t="s">
        <v>30</v>
      </c>
      <c r="C20">
        <v>3</v>
      </c>
      <c r="D20">
        <v>3</v>
      </c>
      <c r="E20" s="6">
        <f t="shared" si="1"/>
        <v>1</v>
      </c>
      <c r="F20" s="21" t="s">
        <v>97</v>
      </c>
      <c r="G20" s="11">
        <v>174</v>
      </c>
      <c r="H20" t="s">
        <v>31</v>
      </c>
      <c r="I20">
        <v>4</v>
      </c>
      <c r="J20">
        <v>0</v>
      </c>
      <c r="K20" s="6">
        <f t="shared" si="0"/>
        <v>0</v>
      </c>
    </row>
    <row r="21" spans="1:12" x14ac:dyDescent="0.25">
      <c r="A21" s="4" t="s">
        <v>32</v>
      </c>
      <c r="B21" s="7"/>
      <c r="C21" s="7">
        <f>SUM(C6:C20)</f>
        <v>57</v>
      </c>
      <c r="D21" s="7">
        <f>SUM(D6:D20)</f>
        <v>38</v>
      </c>
      <c r="E21" s="8">
        <f>SUM(D21/C21)</f>
        <v>0.66666666666666663</v>
      </c>
      <c r="G21" s="11">
        <v>187</v>
      </c>
      <c r="H21" t="s">
        <v>19</v>
      </c>
      <c r="I21">
        <v>2</v>
      </c>
      <c r="J21">
        <v>2</v>
      </c>
      <c r="K21" s="6">
        <f t="shared" si="0"/>
        <v>1</v>
      </c>
      <c r="L21" s="21" t="s">
        <v>97</v>
      </c>
    </row>
    <row r="22" spans="1:12" x14ac:dyDescent="0.25">
      <c r="E22" s="2"/>
      <c r="G22" s="11">
        <v>194</v>
      </c>
      <c r="H22" t="s">
        <v>33</v>
      </c>
      <c r="I22">
        <v>1</v>
      </c>
      <c r="J22">
        <v>0</v>
      </c>
      <c r="K22" s="6">
        <f t="shared" si="0"/>
        <v>0</v>
      </c>
    </row>
    <row r="23" spans="1:12" x14ac:dyDescent="0.25">
      <c r="E23" s="2"/>
      <c r="G23" s="11">
        <v>196</v>
      </c>
      <c r="H23" t="s">
        <v>34</v>
      </c>
      <c r="I23">
        <v>2</v>
      </c>
      <c r="J23">
        <v>2</v>
      </c>
      <c r="K23" s="6">
        <f t="shared" si="0"/>
        <v>1</v>
      </c>
      <c r="L23" s="21" t="s">
        <v>97</v>
      </c>
    </row>
    <row r="24" spans="1:12" x14ac:dyDescent="0.25">
      <c r="E24" s="2"/>
      <c r="G24" s="11">
        <v>204</v>
      </c>
      <c r="H24" t="s">
        <v>35</v>
      </c>
      <c r="I24">
        <v>1</v>
      </c>
      <c r="J24">
        <v>0</v>
      </c>
      <c r="K24" s="6">
        <f t="shared" si="0"/>
        <v>0</v>
      </c>
    </row>
    <row r="25" spans="1:12" x14ac:dyDescent="0.25">
      <c r="E25" s="2"/>
      <c r="G25" s="4" t="s">
        <v>32</v>
      </c>
      <c r="H25" s="7"/>
      <c r="I25" s="7">
        <f>SUM(I6:I24)</f>
        <v>82</v>
      </c>
      <c r="J25" s="7">
        <f>SUM(J6:J24)</f>
        <v>50</v>
      </c>
      <c r="K25" s="8">
        <f t="shared" si="0"/>
        <v>0.6097560975609756</v>
      </c>
    </row>
    <row r="26" spans="1:12" x14ac:dyDescent="0.25">
      <c r="E26" s="2"/>
    </row>
    <row r="27" spans="1:12" x14ac:dyDescent="0.25">
      <c r="E27" s="2"/>
      <c r="G27" s="4"/>
      <c r="H27" s="7"/>
      <c r="I27" s="7"/>
      <c r="J27" s="7"/>
      <c r="K27" s="8"/>
    </row>
    <row r="28" spans="1:12" ht="15.75" x14ac:dyDescent="0.25">
      <c r="A28" s="10"/>
      <c r="B28" s="3"/>
      <c r="C28" s="10" t="s">
        <v>36</v>
      </c>
      <c r="E28" s="2"/>
    </row>
    <row r="29" spans="1:12" ht="15.75" x14ac:dyDescent="0.25">
      <c r="A29" s="4">
        <v>9</v>
      </c>
      <c r="B29" s="4" t="s">
        <v>2</v>
      </c>
      <c r="C29" s="4" t="s">
        <v>3</v>
      </c>
      <c r="D29" s="4">
        <v>2024</v>
      </c>
      <c r="E29" s="5" t="s">
        <v>4</v>
      </c>
      <c r="G29" s="10"/>
      <c r="H29" s="3" t="s">
        <v>108</v>
      </c>
      <c r="K29" s="2"/>
    </row>
    <row r="30" spans="1:12" x14ac:dyDescent="0.25">
      <c r="A30" s="11">
        <v>12</v>
      </c>
      <c r="B30" t="s">
        <v>38</v>
      </c>
      <c r="C30">
        <v>23</v>
      </c>
      <c r="D30">
        <v>14</v>
      </c>
      <c r="E30" s="6">
        <f t="shared" ref="E30:E38" si="2">SUM(D30/C30)</f>
        <v>0.60869565217391308</v>
      </c>
      <c r="G30" s="4">
        <v>9</v>
      </c>
      <c r="H30" s="4" t="s">
        <v>2</v>
      </c>
      <c r="I30" s="4" t="s">
        <v>3</v>
      </c>
      <c r="J30" s="4">
        <v>2024</v>
      </c>
      <c r="K30" s="5" t="s">
        <v>4</v>
      </c>
    </row>
    <row r="31" spans="1:12" x14ac:dyDescent="0.25">
      <c r="A31" s="11">
        <v>16</v>
      </c>
      <c r="B31" t="s">
        <v>40</v>
      </c>
      <c r="C31">
        <v>1</v>
      </c>
      <c r="D31">
        <v>0</v>
      </c>
      <c r="E31" s="6">
        <f t="shared" si="2"/>
        <v>0</v>
      </c>
      <c r="F31" s="4"/>
      <c r="G31" s="11">
        <v>13</v>
      </c>
      <c r="H31" t="s">
        <v>39</v>
      </c>
      <c r="I31">
        <v>9</v>
      </c>
      <c r="J31">
        <v>3</v>
      </c>
      <c r="K31" s="6">
        <f t="shared" ref="K31:K40" si="3">SUM(J31/I31)</f>
        <v>0.33333333333333331</v>
      </c>
      <c r="L31" s="4"/>
    </row>
    <row r="32" spans="1:12" x14ac:dyDescent="0.25">
      <c r="A32" s="11">
        <v>60</v>
      </c>
      <c r="B32" t="s">
        <v>42</v>
      </c>
      <c r="C32">
        <v>2</v>
      </c>
      <c r="D32">
        <v>4</v>
      </c>
      <c r="E32" s="6">
        <f t="shared" si="2"/>
        <v>2</v>
      </c>
      <c r="F32" s="21" t="s">
        <v>116</v>
      </c>
      <c r="G32" s="11">
        <v>14</v>
      </c>
      <c r="H32" t="s">
        <v>41</v>
      </c>
      <c r="I32">
        <v>1</v>
      </c>
      <c r="J32">
        <v>0</v>
      </c>
      <c r="K32" s="6">
        <f t="shared" si="3"/>
        <v>0</v>
      </c>
    </row>
    <row r="33" spans="1:12" x14ac:dyDescent="0.25">
      <c r="A33" s="11">
        <v>63</v>
      </c>
      <c r="B33" t="s">
        <v>92</v>
      </c>
      <c r="C33">
        <v>1</v>
      </c>
      <c r="D33">
        <v>0</v>
      </c>
      <c r="E33" s="6">
        <f t="shared" si="2"/>
        <v>0</v>
      </c>
      <c r="G33" s="11">
        <v>19</v>
      </c>
      <c r="H33" t="s">
        <v>43</v>
      </c>
      <c r="I33">
        <v>2</v>
      </c>
      <c r="J33">
        <v>0</v>
      </c>
      <c r="K33" s="6">
        <f t="shared" si="3"/>
        <v>0</v>
      </c>
    </row>
    <row r="34" spans="1:12" x14ac:dyDescent="0.25">
      <c r="A34" s="11">
        <v>74</v>
      </c>
      <c r="B34" t="s">
        <v>44</v>
      </c>
      <c r="C34">
        <v>5</v>
      </c>
      <c r="D34">
        <v>2</v>
      </c>
      <c r="E34" s="6">
        <f t="shared" si="2"/>
        <v>0.4</v>
      </c>
      <c r="G34" s="11">
        <v>26</v>
      </c>
      <c r="H34" t="s">
        <v>45</v>
      </c>
      <c r="I34">
        <v>8</v>
      </c>
      <c r="J34">
        <v>5</v>
      </c>
      <c r="K34" s="6">
        <f t="shared" si="3"/>
        <v>0.625</v>
      </c>
    </row>
    <row r="35" spans="1:12" x14ac:dyDescent="0.25">
      <c r="A35" s="11">
        <v>100</v>
      </c>
      <c r="B35" t="s">
        <v>46</v>
      </c>
      <c r="C35">
        <v>5</v>
      </c>
      <c r="D35">
        <v>2</v>
      </c>
      <c r="E35" s="6">
        <f t="shared" si="2"/>
        <v>0.4</v>
      </c>
      <c r="G35" s="11">
        <v>52</v>
      </c>
      <c r="H35" t="s">
        <v>47</v>
      </c>
      <c r="I35">
        <v>3</v>
      </c>
      <c r="J35">
        <v>3</v>
      </c>
      <c r="K35" s="6">
        <f t="shared" si="3"/>
        <v>1</v>
      </c>
      <c r="L35" s="21" t="s">
        <v>97</v>
      </c>
    </row>
    <row r="36" spans="1:12" x14ac:dyDescent="0.25">
      <c r="A36" s="11">
        <v>140</v>
      </c>
      <c r="B36" t="s">
        <v>48</v>
      </c>
      <c r="C36">
        <v>1</v>
      </c>
      <c r="D36">
        <v>0</v>
      </c>
      <c r="E36" s="6">
        <f t="shared" si="2"/>
        <v>0</v>
      </c>
      <c r="G36" s="11">
        <v>91</v>
      </c>
      <c r="H36" t="s">
        <v>50</v>
      </c>
      <c r="I36">
        <v>5</v>
      </c>
      <c r="J36">
        <v>0</v>
      </c>
      <c r="K36" s="6">
        <f t="shared" si="3"/>
        <v>0</v>
      </c>
    </row>
    <row r="37" spans="1:12" x14ac:dyDescent="0.25">
      <c r="A37" s="11">
        <v>176</v>
      </c>
      <c r="B37" t="s">
        <v>49</v>
      </c>
      <c r="C37">
        <v>3</v>
      </c>
      <c r="D37">
        <v>7</v>
      </c>
      <c r="E37" s="6">
        <f t="shared" si="2"/>
        <v>2.3333333333333335</v>
      </c>
      <c r="F37" s="21" t="s">
        <v>116</v>
      </c>
      <c r="G37" s="11">
        <v>95</v>
      </c>
      <c r="H37" t="s">
        <v>51</v>
      </c>
      <c r="I37">
        <v>5</v>
      </c>
      <c r="J37">
        <v>3</v>
      </c>
      <c r="K37" s="6">
        <f t="shared" si="3"/>
        <v>0.6</v>
      </c>
    </row>
    <row r="38" spans="1:12" x14ac:dyDescent="0.25">
      <c r="A38" s="11">
        <v>177</v>
      </c>
      <c r="B38" t="s">
        <v>48</v>
      </c>
      <c r="C38">
        <v>5</v>
      </c>
      <c r="D38">
        <v>5</v>
      </c>
      <c r="E38" s="6">
        <f t="shared" si="2"/>
        <v>1</v>
      </c>
      <c r="F38" s="21" t="s">
        <v>97</v>
      </c>
      <c r="G38" s="11">
        <v>101</v>
      </c>
      <c r="H38" t="s">
        <v>52</v>
      </c>
      <c r="I38">
        <v>3</v>
      </c>
      <c r="J38">
        <v>1</v>
      </c>
      <c r="K38" s="6">
        <f t="shared" si="3"/>
        <v>0.33333333333333331</v>
      </c>
    </row>
    <row r="39" spans="1:12" x14ac:dyDescent="0.25">
      <c r="A39" s="4" t="s">
        <v>32</v>
      </c>
      <c r="B39" s="7"/>
      <c r="C39" s="7">
        <f>SUM(C31:C38)</f>
        <v>23</v>
      </c>
      <c r="D39" s="7">
        <f>SUM(D30:D38)</f>
        <v>34</v>
      </c>
      <c r="E39" s="8">
        <f>SUM(D39/C39)</f>
        <v>1.4782608695652173</v>
      </c>
      <c r="G39" s="11">
        <v>111</v>
      </c>
      <c r="H39" t="s">
        <v>53</v>
      </c>
      <c r="I39">
        <v>3</v>
      </c>
      <c r="J39">
        <v>1</v>
      </c>
      <c r="K39" s="6">
        <f t="shared" si="3"/>
        <v>0.33333333333333331</v>
      </c>
    </row>
    <row r="40" spans="1:12" x14ac:dyDescent="0.25">
      <c r="E40" s="2"/>
      <c r="G40" s="4" t="s">
        <v>32</v>
      </c>
      <c r="I40" s="7">
        <f>SUM(I30:I39)</f>
        <v>39</v>
      </c>
      <c r="J40" s="7">
        <f>SUM(J31:J39)</f>
        <v>16</v>
      </c>
      <c r="K40" s="8">
        <f t="shared" si="3"/>
        <v>0.41025641025641024</v>
      </c>
    </row>
    <row r="41" spans="1:12" x14ac:dyDescent="0.25">
      <c r="G41" s="4"/>
      <c r="I41" s="7"/>
      <c r="J41" s="7"/>
      <c r="K41" s="8"/>
    </row>
    <row r="42" spans="1:12" x14ac:dyDescent="0.25">
      <c r="G42" s="4"/>
      <c r="I42" s="7"/>
      <c r="J42" s="7"/>
      <c r="K42" s="8"/>
    </row>
    <row r="48" spans="1:12" ht="18.75" x14ac:dyDescent="0.3">
      <c r="A48" s="12"/>
      <c r="B48" s="1"/>
      <c r="E48" s="2"/>
      <c r="G48"/>
    </row>
    <row r="49" spans="1:11" ht="18.75" x14ac:dyDescent="0.3">
      <c r="A49" s="12"/>
      <c r="B49" s="16" t="s">
        <v>88</v>
      </c>
      <c r="E49" s="2"/>
      <c r="G49"/>
      <c r="H49" s="7"/>
      <c r="J49" s="17"/>
      <c r="K49" s="17"/>
    </row>
    <row r="50" spans="1:11" ht="15.75" x14ac:dyDescent="0.25">
      <c r="A50" s="13" t="s">
        <v>96</v>
      </c>
      <c r="B50" s="3"/>
      <c r="E50" s="2"/>
      <c r="G50" s="3" t="s">
        <v>54</v>
      </c>
      <c r="H50" s="3"/>
      <c r="K50" s="2"/>
    </row>
    <row r="51" spans="1:11" x14ac:dyDescent="0.25">
      <c r="A51" s="4">
        <v>6</v>
      </c>
      <c r="B51" s="4" t="s">
        <v>2</v>
      </c>
      <c r="C51" s="4" t="s">
        <v>3</v>
      </c>
      <c r="D51" s="4">
        <v>2023</v>
      </c>
      <c r="E51" s="5" t="s">
        <v>4</v>
      </c>
      <c r="F51" s="4"/>
      <c r="G51" s="4">
        <v>5</v>
      </c>
      <c r="H51" s="4" t="s">
        <v>2</v>
      </c>
      <c r="I51" s="4" t="s">
        <v>3</v>
      </c>
      <c r="J51" s="4">
        <v>2024</v>
      </c>
      <c r="K51" s="5" t="s">
        <v>4</v>
      </c>
    </row>
    <row r="52" spans="1:11" x14ac:dyDescent="0.25">
      <c r="A52" s="11">
        <v>4</v>
      </c>
      <c r="B52" t="s">
        <v>55</v>
      </c>
      <c r="C52">
        <v>5</v>
      </c>
      <c r="D52">
        <v>0</v>
      </c>
      <c r="E52" s="6">
        <f t="shared" ref="E52:E58" si="4">SUM(D52/C52)</f>
        <v>0</v>
      </c>
      <c r="G52" s="11">
        <v>20</v>
      </c>
      <c r="H52" t="s">
        <v>56</v>
      </c>
      <c r="I52">
        <v>2</v>
      </c>
      <c r="J52">
        <v>1</v>
      </c>
      <c r="K52" s="6">
        <f t="shared" ref="K52:K56" si="5">SUM(J52/I52)</f>
        <v>0.5</v>
      </c>
    </row>
    <row r="53" spans="1:11" x14ac:dyDescent="0.25">
      <c r="A53" s="11">
        <v>9</v>
      </c>
      <c r="B53" t="s">
        <v>57</v>
      </c>
      <c r="C53">
        <v>1</v>
      </c>
      <c r="D53">
        <v>0</v>
      </c>
      <c r="E53" s="6">
        <f t="shared" si="4"/>
        <v>0</v>
      </c>
      <c r="G53" s="11">
        <v>22</v>
      </c>
      <c r="H53" t="s">
        <v>58</v>
      </c>
      <c r="I53">
        <v>3</v>
      </c>
      <c r="J53">
        <v>1</v>
      </c>
      <c r="K53" s="6">
        <f t="shared" si="5"/>
        <v>0.33333333333333331</v>
      </c>
    </row>
    <row r="54" spans="1:11" x14ac:dyDescent="0.25">
      <c r="A54" s="11">
        <v>104</v>
      </c>
      <c r="B54" t="s">
        <v>89</v>
      </c>
      <c r="C54">
        <v>2</v>
      </c>
      <c r="D54">
        <v>0</v>
      </c>
      <c r="E54" s="6">
        <f t="shared" si="4"/>
        <v>0</v>
      </c>
      <c r="G54" s="11">
        <v>27</v>
      </c>
      <c r="H54" t="s">
        <v>60</v>
      </c>
      <c r="I54">
        <v>2</v>
      </c>
      <c r="J54">
        <v>0</v>
      </c>
      <c r="K54" s="6">
        <f t="shared" si="5"/>
        <v>0</v>
      </c>
    </row>
    <row r="55" spans="1:11" x14ac:dyDescent="0.25">
      <c r="A55" s="11">
        <v>112</v>
      </c>
      <c r="B55" t="s">
        <v>59</v>
      </c>
      <c r="C55">
        <v>9</v>
      </c>
      <c r="D55">
        <v>4</v>
      </c>
      <c r="E55" s="6">
        <f t="shared" si="4"/>
        <v>0.44444444444444442</v>
      </c>
      <c r="G55" s="11">
        <v>46</v>
      </c>
      <c r="H55" t="s">
        <v>63</v>
      </c>
      <c r="I55">
        <v>12</v>
      </c>
      <c r="J55">
        <v>8</v>
      </c>
      <c r="K55" s="6">
        <f t="shared" si="5"/>
        <v>0.66666666666666663</v>
      </c>
    </row>
    <row r="56" spans="1:11" x14ac:dyDescent="0.25">
      <c r="A56" s="11">
        <v>128</v>
      </c>
      <c r="B56" t="s">
        <v>61</v>
      </c>
      <c r="C56">
        <v>13</v>
      </c>
      <c r="D56">
        <v>6</v>
      </c>
      <c r="E56" s="6">
        <f t="shared" si="4"/>
        <v>0.46153846153846156</v>
      </c>
      <c r="G56" s="11">
        <v>195</v>
      </c>
      <c r="H56" t="s">
        <v>64</v>
      </c>
      <c r="I56">
        <v>2</v>
      </c>
      <c r="J56">
        <v>0</v>
      </c>
      <c r="K56" s="6">
        <f t="shared" si="5"/>
        <v>0</v>
      </c>
    </row>
    <row r="57" spans="1:11" x14ac:dyDescent="0.25">
      <c r="A57" s="11">
        <v>138</v>
      </c>
      <c r="B57" t="s">
        <v>62</v>
      </c>
      <c r="C57">
        <v>1</v>
      </c>
      <c r="D57">
        <v>0</v>
      </c>
      <c r="E57" s="6">
        <f t="shared" si="4"/>
        <v>0</v>
      </c>
      <c r="K57" s="6"/>
    </row>
    <row r="58" spans="1:11" x14ac:dyDescent="0.25">
      <c r="A58" s="14" t="s">
        <v>32</v>
      </c>
      <c r="B58" s="7"/>
      <c r="C58" s="7">
        <f>SUM(C52:C57)</f>
        <v>31</v>
      </c>
      <c r="D58" s="7">
        <f>SUM(D52:D57)</f>
        <v>10</v>
      </c>
      <c r="E58" s="8">
        <f t="shared" si="4"/>
        <v>0.32258064516129031</v>
      </c>
      <c r="G58" s="7" t="s">
        <v>32</v>
      </c>
      <c r="H58" s="7"/>
      <c r="I58" s="7">
        <f>SUM(I51:I57)</f>
        <v>21</v>
      </c>
      <c r="J58" s="7">
        <f>SUM(J52:J56)</f>
        <v>10</v>
      </c>
      <c r="K58" s="8">
        <f t="shared" ref="K58" si="6">SUM(J58/I58)</f>
        <v>0.47619047619047616</v>
      </c>
    </row>
    <row r="59" spans="1:11" x14ac:dyDescent="0.25">
      <c r="A59" s="15"/>
      <c r="E59" s="6"/>
      <c r="G59" s="7"/>
      <c r="H59" s="7"/>
      <c r="I59" s="7"/>
      <c r="J59" s="7"/>
      <c r="K59" s="8"/>
    </row>
    <row r="60" spans="1:11" x14ac:dyDescent="0.25">
      <c r="A60" s="15"/>
      <c r="E60" s="6"/>
    </row>
    <row r="61" spans="1:11" x14ac:dyDescent="0.25">
      <c r="A61" s="15"/>
      <c r="E61" s="6"/>
      <c r="G61"/>
    </row>
    <row r="62" spans="1:11" x14ac:dyDescent="0.25">
      <c r="A62" s="15"/>
      <c r="E62" s="6"/>
      <c r="G62"/>
      <c r="K62" s="6"/>
    </row>
    <row r="63" spans="1:11" x14ac:dyDescent="0.25">
      <c r="A63" s="15"/>
      <c r="E63" s="2"/>
      <c r="G63"/>
    </row>
    <row r="64" spans="1:11" ht="15.75" x14ac:dyDescent="0.25">
      <c r="A64" s="13" t="s">
        <v>65</v>
      </c>
      <c r="B64" s="3"/>
      <c r="E64" s="2"/>
      <c r="G64" s="3"/>
      <c r="H64" s="3" t="s">
        <v>66</v>
      </c>
      <c r="K64" s="2"/>
    </row>
    <row r="65" spans="1:12" x14ac:dyDescent="0.25">
      <c r="A65" s="4">
        <v>9</v>
      </c>
      <c r="B65" s="4" t="s">
        <v>2</v>
      </c>
      <c r="C65" s="4" t="s">
        <v>3</v>
      </c>
      <c r="D65" s="4">
        <v>2024</v>
      </c>
      <c r="E65" s="5" t="s">
        <v>4</v>
      </c>
      <c r="F65" s="4"/>
      <c r="G65" s="4"/>
      <c r="H65" s="4" t="s">
        <v>2</v>
      </c>
      <c r="I65" s="4" t="s">
        <v>3</v>
      </c>
      <c r="J65" s="4">
        <v>2024</v>
      </c>
      <c r="K65" s="5" t="s">
        <v>4</v>
      </c>
    </row>
    <row r="66" spans="1:12" x14ac:dyDescent="0.25">
      <c r="A66" s="11">
        <v>61</v>
      </c>
      <c r="B66" t="s">
        <v>67</v>
      </c>
      <c r="C66">
        <v>3</v>
      </c>
      <c r="D66">
        <v>2</v>
      </c>
      <c r="E66" s="6">
        <f t="shared" ref="E66:E75" si="7">SUM(D66/C66)</f>
        <v>0.66666666666666663</v>
      </c>
      <c r="G66">
        <v>200</v>
      </c>
      <c r="H66" t="s">
        <v>68</v>
      </c>
      <c r="I66" s="11">
        <v>0</v>
      </c>
      <c r="J66">
        <v>0</v>
      </c>
      <c r="K66" s="8">
        <v>0</v>
      </c>
    </row>
    <row r="67" spans="1:12" x14ac:dyDescent="0.25">
      <c r="A67" s="11">
        <v>64</v>
      </c>
      <c r="B67" t="s">
        <v>69</v>
      </c>
      <c r="C67">
        <v>1</v>
      </c>
      <c r="D67">
        <v>0</v>
      </c>
      <c r="E67" s="6">
        <f t="shared" si="7"/>
        <v>0</v>
      </c>
      <c r="G67"/>
      <c r="H67" t="s">
        <v>32</v>
      </c>
      <c r="I67" s="11">
        <f>I66</f>
        <v>0</v>
      </c>
      <c r="J67">
        <f>J66</f>
        <v>0</v>
      </c>
      <c r="K67" s="8">
        <v>0</v>
      </c>
    </row>
    <row r="68" spans="1:12" x14ac:dyDescent="0.25">
      <c r="A68" s="11">
        <v>66</v>
      </c>
      <c r="B68" t="s">
        <v>70</v>
      </c>
      <c r="C68">
        <v>15</v>
      </c>
      <c r="D68">
        <v>8</v>
      </c>
      <c r="E68" s="6">
        <f t="shared" si="7"/>
        <v>0.53333333333333333</v>
      </c>
      <c r="G68"/>
      <c r="K68" s="6"/>
    </row>
    <row r="69" spans="1:12" x14ac:dyDescent="0.25">
      <c r="A69" s="11">
        <v>69</v>
      </c>
      <c r="B69" t="s">
        <v>71</v>
      </c>
      <c r="C69">
        <v>1</v>
      </c>
      <c r="D69">
        <v>1</v>
      </c>
      <c r="E69" s="6">
        <f t="shared" si="7"/>
        <v>1</v>
      </c>
      <c r="F69" s="21" t="s">
        <v>97</v>
      </c>
      <c r="G69"/>
      <c r="H69" s="7" t="s">
        <v>72</v>
      </c>
      <c r="K69" s="6" t="s">
        <v>122</v>
      </c>
    </row>
    <row r="70" spans="1:12" x14ac:dyDescent="0.25">
      <c r="A70" s="11">
        <v>103</v>
      </c>
      <c r="B70" t="s">
        <v>75</v>
      </c>
      <c r="C70">
        <v>5</v>
      </c>
      <c r="D70">
        <v>2</v>
      </c>
      <c r="E70" s="6">
        <f t="shared" si="7"/>
        <v>0.4</v>
      </c>
      <c r="G70"/>
      <c r="H70" s="7" t="s">
        <v>74</v>
      </c>
      <c r="I70" s="7" t="s">
        <v>3</v>
      </c>
      <c r="J70" s="7">
        <v>2024</v>
      </c>
      <c r="K70" s="8" t="s">
        <v>4</v>
      </c>
    </row>
    <row r="71" spans="1:12" x14ac:dyDescent="0.25">
      <c r="A71" s="11">
        <v>105</v>
      </c>
      <c r="B71" t="s">
        <v>77</v>
      </c>
      <c r="C71">
        <v>1</v>
      </c>
      <c r="D71">
        <v>0</v>
      </c>
      <c r="E71" s="6">
        <f t="shared" si="7"/>
        <v>0</v>
      </c>
      <c r="G71"/>
      <c r="H71" t="s">
        <v>76</v>
      </c>
      <c r="I71">
        <f>C21</f>
        <v>57</v>
      </c>
      <c r="J71">
        <v>38</v>
      </c>
      <c r="K71" s="8">
        <f t="shared" ref="K71:K79" si="8">SUM(J71/I71)</f>
        <v>0.66666666666666663</v>
      </c>
      <c r="L71" s="21"/>
    </row>
    <row r="72" spans="1:12" x14ac:dyDescent="0.25">
      <c r="A72" s="11">
        <v>113</v>
      </c>
      <c r="B72" t="s">
        <v>79</v>
      </c>
      <c r="C72">
        <v>1</v>
      </c>
      <c r="D72">
        <v>0</v>
      </c>
      <c r="E72" s="6">
        <f t="shared" si="7"/>
        <v>0</v>
      </c>
      <c r="G72"/>
      <c r="H72" t="s">
        <v>78</v>
      </c>
      <c r="I72">
        <v>82</v>
      </c>
      <c r="J72">
        <v>50</v>
      </c>
      <c r="K72" s="8">
        <f t="shared" si="8"/>
        <v>0.6097560975609756</v>
      </c>
      <c r="L72" s="21"/>
    </row>
    <row r="73" spans="1:12" x14ac:dyDescent="0.25">
      <c r="A73" s="11">
        <v>156</v>
      </c>
      <c r="B73" t="s">
        <v>81</v>
      </c>
      <c r="C73">
        <v>1</v>
      </c>
      <c r="D73">
        <v>0</v>
      </c>
      <c r="E73" s="6">
        <f>SUM(D73/C74)</f>
        <v>0</v>
      </c>
      <c r="G73"/>
      <c r="H73" t="s">
        <v>80</v>
      </c>
      <c r="I73">
        <f>C39</f>
        <v>23</v>
      </c>
      <c r="J73">
        <v>34</v>
      </c>
      <c r="K73" s="8">
        <f t="shared" si="8"/>
        <v>1.4782608695652173</v>
      </c>
      <c r="L73" s="21" t="s">
        <v>116</v>
      </c>
    </row>
    <row r="74" spans="1:12" x14ac:dyDescent="0.25">
      <c r="A74" s="11">
        <v>206</v>
      </c>
      <c r="B74" t="s">
        <v>73</v>
      </c>
      <c r="C74">
        <v>2</v>
      </c>
      <c r="D74">
        <v>4</v>
      </c>
      <c r="E74" s="6">
        <f>SUM(D74/C74)</f>
        <v>2</v>
      </c>
      <c r="F74" s="21" t="s">
        <v>116</v>
      </c>
      <c r="G74"/>
      <c r="H74" t="s">
        <v>82</v>
      </c>
      <c r="I74">
        <f>I40</f>
        <v>39</v>
      </c>
      <c r="J74">
        <v>16</v>
      </c>
      <c r="K74" s="8">
        <f t="shared" si="8"/>
        <v>0.41025641025641024</v>
      </c>
      <c r="L74" s="21"/>
    </row>
    <row r="75" spans="1:12" x14ac:dyDescent="0.25">
      <c r="A75" s="14" t="s">
        <v>32</v>
      </c>
      <c r="B75" s="7"/>
      <c r="C75" s="7">
        <f>SUM(C66:C74)</f>
        <v>30</v>
      </c>
      <c r="D75" s="7">
        <f>SUM(D66:D74)</f>
        <v>17</v>
      </c>
      <c r="E75" s="8">
        <f t="shared" si="7"/>
        <v>0.56666666666666665</v>
      </c>
      <c r="G75"/>
      <c r="H75" t="s">
        <v>83</v>
      </c>
      <c r="I75">
        <f>C58</f>
        <v>31</v>
      </c>
      <c r="J75">
        <v>10</v>
      </c>
      <c r="K75" s="8">
        <f t="shared" si="8"/>
        <v>0.32258064516129031</v>
      </c>
      <c r="L75" s="21"/>
    </row>
    <row r="76" spans="1:12" x14ac:dyDescent="0.25">
      <c r="A76" s="15"/>
      <c r="E76" s="2"/>
      <c r="G76"/>
      <c r="H76" t="s">
        <v>84</v>
      </c>
      <c r="I76">
        <v>21</v>
      </c>
      <c r="J76">
        <v>10</v>
      </c>
      <c r="K76" s="8">
        <f t="shared" si="8"/>
        <v>0.47619047619047616</v>
      </c>
      <c r="L76" s="21"/>
    </row>
    <row r="77" spans="1:12" x14ac:dyDescent="0.25">
      <c r="A77" s="15"/>
      <c r="E77" s="2"/>
      <c r="G77" s="7"/>
      <c r="H77" t="s">
        <v>85</v>
      </c>
      <c r="I77">
        <f>C75</f>
        <v>30</v>
      </c>
      <c r="J77" s="18">
        <v>17</v>
      </c>
      <c r="K77" s="8">
        <f t="shared" si="8"/>
        <v>0.56666666666666665</v>
      </c>
      <c r="L77" s="21"/>
    </row>
    <row r="78" spans="1:12" x14ac:dyDescent="0.25">
      <c r="A78" s="15"/>
      <c r="E78" s="2"/>
      <c r="G78"/>
      <c r="H78" t="s">
        <v>86</v>
      </c>
      <c r="I78">
        <v>0</v>
      </c>
      <c r="K78" s="8">
        <v>0</v>
      </c>
    </row>
    <row r="79" spans="1:12" x14ac:dyDescent="0.25">
      <c r="A79" s="15"/>
      <c r="E79" s="2"/>
      <c r="G79"/>
      <c r="H79" s="7" t="s">
        <v>32</v>
      </c>
      <c r="I79" s="7">
        <f>SUM(I71:I78)</f>
        <v>283</v>
      </c>
      <c r="J79" s="7">
        <f>SUM(J71:J78)</f>
        <v>175</v>
      </c>
      <c r="K79" s="8">
        <f t="shared" si="8"/>
        <v>0.61837455830388688</v>
      </c>
    </row>
    <row r="80" spans="1:12" x14ac:dyDescent="0.25">
      <c r="A80" s="15"/>
      <c r="E80" s="2"/>
      <c r="G80"/>
      <c r="K80" s="2"/>
    </row>
    <row r="81" spans="1:7" x14ac:dyDescent="0.25">
      <c r="A81" s="15"/>
      <c r="E81" s="2"/>
      <c r="G81"/>
    </row>
    <row r="82" spans="1:7" x14ac:dyDescent="0.25">
      <c r="A82" s="15"/>
      <c r="E82" s="2"/>
      <c r="G82"/>
    </row>
    <row r="83" spans="1:7" x14ac:dyDescent="0.25">
      <c r="A83" s="15"/>
      <c r="G83"/>
    </row>
  </sheetData>
  <printOptions headings="1" gridLines="1"/>
  <pageMargins left="0.7" right="0.7" top="0.75" bottom="0.75" header="0.3" footer="0.3"/>
  <pageSetup scale="92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A06194-867A-4DC9-A917-E7EE647A861C}">
  <sheetPr>
    <pageSetUpPr fitToPage="1"/>
  </sheetPr>
  <dimension ref="A1:L83"/>
  <sheetViews>
    <sheetView workbookViewId="0">
      <selection activeCell="J78" sqref="J78"/>
    </sheetView>
  </sheetViews>
  <sheetFormatPr defaultRowHeight="15" x14ac:dyDescent="0.25"/>
  <cols>
    <col min="1" max="1" width="6" style="11" customWidth="1"/>
    <col min="2" max="2" width="16.7109375" customWidth="1"/>
    <col min="3" max="3" width="5.42578125" customWidth="1"/>
    <col min="4" max="4" width="5" customWidth="1"/>
    <col min="5" max="5" width="10.5703125" customWidth="1"/>
    <col min="6" max="6" width="3.140625" customWidth="1"/>
    <col min="7" max="7" width="3.85546875" style="11" customWidth="1"/>
    <col min="8" max="8" width="16.7109375" customWidth="1"/>
    <col min="9" max="9" width="5.42578125" customWidth="1"/>
    <col min="10" max="10" width="4.7109375" customWidth="1"/>
    <col min="11" max="11" width="10.42578125" customWidth="1"/>
    <col min="12" max="12" width="6.28515625" customWidth="1"/>
  </cols>
  <sheetData>
    <row r="1" spans="1:12" ht="18.75" x14ac:dyDescent="0.3">
      <c r="B1" s="1" t="s">
        <v>94</v>
      </c>
    </row>
    <row r="2" spans="1:12" ht="18.75" x14ac:dyDescent="0.3">
      <c r="A2" s="9"/>
      <c r="B2" s="16" t="s">
        <v>125</v>
      </c>
      <c r="C2" s="19" t="s">
        <v>90</v>
      </c>
      <c r="E2" s="20" t="s">
        <v>93</v>
      </c>
    </row>
    <row r="3" spans="1:12" ht="18.75" x14ac:dyDescent="0.3">
      <c r="A3" s="9"/>
      <c r="B3" s="16"/>
      <c r="E3" s="2"/>
      <c r="H3" s="7"/>
      <c r="J3" s="17"/>
      <c r="K3" s="17"/>
    </row>
    <row r="4" spans="1:12" ht="15.75" x14ac:dyDescent="0.25">
      <c r="A4" s="10"/>
      <c r="B4" s="3"/>
      <c r="C4" s="10" t="s">
        <v>0</v>
      </c>
      <c r="E4" s="2"/>
      <c r="G4" s="10"/>
      <c r="H4" s="10"/>
      <c r="I4" s="10" t="s">
        <v>109</v>
      </c>
      <c r="K4" s="2"/>
    </row>
    <row r="5" spans="1:12" x14ac:dyDescent="0.25">
      <c r="A5" s="4">
        <v>15</v>
      </c>
      <c r="B5" s="4" t="s">
        <v>2</v>
      </c>
      <c r="C5" s="4" t="s">
        <v>3</v>
      </c>
      <c r="D5" s="4">
        <v>2024</v>
      </c>
      <c r="E5" s="5" t="s">
        <v>4</v>
      </c>
      <c r="F5" s="4"/>
      <c r="G5" s="4">
        <v>19</v>
      </c>
      <c r="H5" s="4" t="s">
        <v>2</v>
      </c>
      <c r="I5" s="4" t="s">
        <v>3</v>
      </c>
      <c r="J5" s="4">
        <v>2024</v>
      </c>
      <c r="K5" s="5" t="s">
        <v>4</v>
      </c>
      <c r="L5" s="4"/>
    </row>
    <row r="6" spans="1:12" x14ac:dyDescent="0.25">
      <c r="A6" s="11">
        <v>2</v>
      </c>
      <c r="B6" t="s">
        <v>5</v>
      </c>
      <c r="C6">
        <v>5</v>
      </c>
      <c r="D6">
        <v>2</v>
      </c>
      <c r="E6" s="6">
        <f>SUM(D6/C6)</f>
        <v>0.4</v>
      </c>
      <c r="G6" s="11">
        <v>10</v>
      </c>
      <c r="H6" t="s">
        <v>7</v>
      </c>
      <c r="I6">
        <v>1</v>
      </c>
      <c r="J6">
        <v>0</v>
      </c>
      <c r="K6" s="6">
        <f t="shared" ref="K6:K25" si="0">SUM(J6/I6)</f>
        <v>0</v>
      </c>
    </row>
    <row r="7" spans="1:12" x14ac:dyDescent="0.25">
      <c r="A7" s="11">
        <v>23</v>
      </c>
      <c r="B7" t="s">
        <v>6</v>
      </c>
      <c r="C7">
        <v>1</v>
      </c>
      <c r="D7">
        <v>0</v>
      </c>
      <c r="E7" s="6">
        <f t="shared" ref="E7:E20" si="1">SUM(D7/C7)</f>
        <v>0</v>
      </c>
      <c r="G7" s="11">
        <v>17</v>
      </c>
      <c r="H7" t="s">
        <v>9</v>
      </c>
      <c r="I7">
        <v>9</v>
      </c>
      <c r="J7">
        <v>5</v>
      </c>
      <c r="K7" s="6">
        <f t="shared" si="0"/>
        <v>0.55555555555555558</v>
      </c>
    </row>
    <row r="8" spans="1:12" x14ac:dyDescent="0.25">
      <c r="A8" s="11">
        <v>33</v>
      </c>
      <c r="B8" t="s">
        <v>8</v>
      </c>
      <c r="C8">
        <v>4</v>
      </c>
      <c r="D8">
        <v>2</v>
      </c>
      <c r="E8" s="6">
        <f t="shared" si="1"/>
        <v>0.5</v>
      </c>
      <c r="G8" s="11">
        <v>24</v>
      </c>
      <c r="H8" t="s">
        <v>10</v>
      </c>
      <c r="I8">
        <v>4</v>
      </c>
      <c r="J8">
        <v>4</v>
      </c>
      <c r="K8" s="6">
        <f t="shared" si="0"/>
        <v>1</v>
      </c>
      <c r="L8" s="21" t="s">
        <v>97</v>
      </c>
    </row>
    <row r="9" spans="1:12" x14ac:dyDescent="0.25">
      <c r="A9" s="11">
        <v>36</v>
      </c>
      <c r="B9" t="s">
        <v>87</v>
      </c>
      <c r="C9">
        <v>1</v>
      </c>
      <c r="D9">
        <v>0</v>
      </c>
      <c r="E9" s="6">
        <f t="shared" si="1"/>
        <v>0</v>
      </c>
      <c r="G9" s="11">
        <v>45</v>
      </c>
      <c r="H9" t="s">
        <v>12</v>
      </c>
      <c r="I9">
        <v>11</v>
      </c>
      <c r="J9">
        <v>1</v>
      </c>
      <c r="K9" s="6">
        <f t="shared" si="0"/>
        <v>9.0909090909090912E-2</v>
      </c>
    </row>
    <row r="10" spans="1:12" x14ac:dyDescent="0.25">
      <c r="A10" s="11">
        <v>56</v>
      </c>
      <c r="B10" t="s">
        <v>11</v>
      </c>
      <c r="C10">
        <v>2</v>
      </c>
      <c r="D10">
        <v>2</v>
      </c>
      <c r="E10" s="6">
        <f t="shared" si="1"/>
        <v>1</v>
      </c>
      <c r="F10" s="21" t="s">
        <v>97</v>
      </c>
      <c r="G10" s="11">
        <v>48</v>
      </c>
      <c r="H10" t="s">
        <v>13</v>
      </c>
      <c r="I10">
        <v>4</v>
      </c>
      <c r="J10">
        <v>3</v>
      </c>
      <c r="K10" s="6">
        <f t="shared" si="0"/>
        <v>0.75</v>
      </c>
    </row>
    <row r="11" spans="1:12" x14ac:dyDescent="0.25">
      <c r="A11" s="11">
        <v>68</v>
      </c>
      <c r="B11" t="s">
        <v>14</v>
      </c>
      <c r="C11">
        <v>5</v>
      </c>
      <c r="D11">
        <v>4</v>
      </c>
      <c r="E11" s="6">
        <f t="shared" si="1"/>
        <v>0.8</v>
      </c>
      <c r="G11" s="11">
        <v>50</v>
      </c>
      <c r="H11" t="s">
        <v>15</v>
      </c>
      <c r="I11">
        <v>1</v>
      </c>
      <c r="J11">
        <v>0</v>
      </c>
      <c r="K11" s="6">
        <f t="shared" si="0"/>
        <v>0</v>
      </c>
    </row>
    <row r="12" spans="1:12" x14ac:dyDescent="0.25">
      <c r="A12" s="11">
        <v>72</v>
      </c>
      <c r="B12" t="s">
        <v>16</v>
      </c>
      <c r="C12">
        <v>15</v>
      </c>
      <c r="D12">
        <v>6</v>
      </c>
      <c r="E12" s="6">
        <f t="shared" si="1"/>
        <v>0.4</v>
      </c>
      <c r="G12" s="11">
        <v>71</v>
      </c>
      <c r="H12" t="s">
        <v>17</v>
      </c>
      <c r="I12">
        <v>5</v>
      </c>
      <c r="J12">
        <v>2</v>
      </c>
      <c r="K12" s="6">
        <f t="shared" si="0"/>
        <v>0.4</v>
      </c>
    </row>
    <row r="13" spans="1:12" x14ac:dyDescent="0.25">
      <c r="A13" s="11">
        <v>80</v>
      </c>
      <c r="B13" t="s">
        <v>18</v>
      </c>
      <c r="C13">
        <v>1</v>
      </c>
      <c r="D13">
        <v>0</v>
      </c>
      <c r="E13" s="6">
        <f t="shared" si="1"/>
        <v>0</v>
      </c>
      <c r="G13" s="11">
        <v>73</v>
      </c>
      <c r="H13" t="s">
        <v>19</v>
      </c>
      <c r="I13">
        <v>1</v>
      </c>
      <c r="J13">
        <v>0</v>
      </c>
      <c r="K13" s="6">
        <f t="shared" si="0"/>
        <v>0</v>
      </c>
    </row>
    <row r="14" spans="1:12" x14ac:dyDescent="0.25">
      <c r="A14" s="11">
        <v>96</v>
      </c>
      <c r="B14" t="s">
        <v>20</v>
      </c>
      <c r="C14">
        <v>3</v>
      </c>
      <c r="D14">
        <v>4</v>
      </c>
      <c r="E14" s="6">
        <f t="shared" si="1"/>
        <v>1.3333333333333333</v>
      </c>
      <c r="F14" s="21" t="s">
        <v>116</v>
      </c>
      <c r="G14" s="11">
        <v>79</v>
      </c>
      <c r="H14" t="s">
        <v>22</v>
      </c>
      <c r="I14">
        <v>1</v>
      </c>
      <c r="J14">
        <v>0</v>
      </c>
      <c r="K14" s="6">
        <f t="shared" si="0"/>
        <v>0</v>
      </c>
    </row>
    <row r="15" spans="1:12" x14ac:dyDescent="0.25">
      <c r="A15" s="11">
        <v>102</v>
      </c>
      <c r="B15" t="s">
        <v>21</v>
      </c>
      <c r="C15">
        <v>9</v>
      </c>
      <c r="D15">
        <v>7</v>
      </c>
      <c r="E15" s="6">
        <f t="shared" si="1"/>
        <v>0.77777777777777779</v>
      </c>
      <c r="G15" s="11">
        <v>83</v>
      </c>
      <c r="H15" t="s">
        <v>23</v>
      </c>
      <c r="I15">
        <v>1</v>
      </c>
      <c r="J15">
        <v>0</v>
      </c>
      <c r="K15" s="6">
        <f t="shared" si="0"/>
        <v>0</v>
      </c>
    </row>
    <row r="16" spans="1:12" x14ac:dyDescent="0.25">
      <c r="A16" s="11">
        <v>133</v>
      </c>
      <c r="B16" t="s">
        <v>24</v>
      </c>
      <c r="C16">
        <v>1</v>
      </c>
      <c r="D16">
        <v>0</v>
      </c>
      <c r="E16" s="6">
        <f t="shared" si="1"/>
        <v>0</v>
      </c>
      <c r="G16" s="11">
        <v>88</v>
      </c>
      <c r="H16" t="s">
        <v>25</v>
      </c>
      <c r="I16">
        <v>1</v>
      </c>
      <c r="J16">
        <v>0</v>
      </c>
      <c r="K16" s="6">
        <f t="shared" si="0"/>
        <v>0</v>
      </c>
    </row>
    <row r="17" spans="1:12" x14ac:dyDescent="0.25">
      <c r="A17" s="11">
        <v>142</v>
      </c>
      <c r="B17" t="s">
        <v>26</v>
      </c>
      <c r="C17">
        <v>3</v>
      </c>
      <c r="D17">
        <v>3</v>
      </c>
      <c r="E17" s="6">
        <f t="shared" si="1"/>
        <v>1</v>
      </c>
      <c r="F17" s="21" t="s">
        <v>97</v>
      </c>
      <c r="G17" s="11">
        <v>89</v>
      </c>
      <c r="H17" t="s">
        <v>95</v>
      </c>
      <c r="I17">
        <v>1</v>
      </c>
      <c r="J17">
        <v>3</v>
      </c>
      <c r="K17" s="6">
        <f t="shared" si="0"/>
        <v>3</v>
      </c>
      <c r="L17" s="21" t="s">
        <v>116</v>
      </c>
    </row>
    <row r="18" spans="1:12" x14ac:dyDescent="0.25">
      <c r="A18" s="11">
        <v>154</v>
      </c>
      <c r="B18" t="s">
        <v>18</v>
      </c>
      <c r="C18">
        <v>3</v>
      </c>
      <c r="D18">
        <v>5</v>
      </c>
      <c r="E18" s="6">
        <f t="shared" si="1"/>
        <v>1.6666666666666667</v>
      </c>
      <c r="F18" s="21" t="s">
        <v>116</v>
      </c>
      <c r="G18" s="11">
        <v>127</v>
      </c>
      <c r="H18" t="s">
        <v>27</v>
      </c>
      <c r="I18">
        <v>2</v>
      </c>
      <c r="J18">
        <v>2</v>
      </c>
      <c r="K18" s="6">
        <f t="shared" si="0"/>
        <v>1</v>
      </c>
      <c r="L18" s="21" t="s">
        <v>97</v>
      </c>
    </row>
    <row r="19" spans="1:12" x14ac:dyDescent="0.25">
      <c r="A19" s="11">
        <v>197</v>
      </c>
      <c r="B19" t="s">
        <v>28</v>
      </c>
      <c r="C19">
        <v>1</v>
      </c>
      <c r="D19">
        <v>0</v>
      </c>
      <c r="E19" s="6">
        <f t="shared" si="1"/>
        <v>0</v>
      </c>
      <c r="G19" s="11">
        <v>165</v>
      </c>
      <c r="H19" t="s">
        <v>29</v>
      </c>
      <c r="I19">
        <v>30</v>
      </c>
      <c r="J19">
        <v>26</v>
      </c>
      <c r="K19" s="6">
        <f t="shared" si="0"/>
        <v>0.8666666666666667</v>
      </c>
    </row>
    <row r="20" spans="1:12" x14ac:dyDescent="0.25">
      <c r="A20" s="11">
        <v>209</v>
      </c>
      <c r="B20" t="s">
        <v>30</v>
      </c>
      <c r="C20">
        <v>3</v>
      </c>
      <c r="D20">
        <v>3</v>
      </c>
      <c r="E20" s="6">
        <f t="shared" si="1"/>
        <v>1</v>
      </c>
      <c r="F20" s="21" t="s">
        <v>97</v>
      </c>
      <c r="G20" s="11">
        <v>174</v>
      </c>
      <c r="H20" t="s">
        <v>31</v>
      </c>
      <c r="I20">
        <v>4</v>
      </c>
      <c r="J20">
        <v>0</v>
      </c>
      <c r="K20" s="6">
        <f t="shared" si="0"/>
        <v>0</v>
      </c>
    </row>
    <row r="21" spans="1:12" x14ac:dyDescent="0.25">
      <c r="A21" s="4" t="s">
        <v>32</v>
      </c>
      <c r="B21" s="7"/>
      <c r="C21" s="7">
        <f>SUM(C6:C20)</f>
        <v>57</v>
      </c>
      <c r="D21" s="7">
        <f>SUM(D6:D20)</f>
        <v>38</v>
      </c>
      <c r="E21" s="8">
        <f>SUM(D21/C21)</f>
        <v>0.66666666666666663</v>
      </c>
      <c r="G21" s="11">
        <v>187</v>
      </c>
      <c r="H21" t="s">
        <v>19</v>
      </c>
      <c r="I21">
        <v>2</v>
      </c>
      <c r="J21">
        <v>2</v>
      </c>
      <c r="K21" s="6">
        <f t="shared" si="0"/>
        <v>1</v>
      </c>
      <c r="L21" s="21" t="s">
        <v>97</v>
      </c>
    </row>
    <row r="22" spans="1:12" x14ac:dyDescent="0.25">
      <c r="E22" s="2"/>
      <c r="G22" s="11">
        <v>194</v>
      </c>
      <c r="H22" t="s">
        <v>33</v>
      </c>
      <c r="I22">
        <v>1</v>
      </c>
      <c r="J22">
        <v>0</v>
      </c>
      <c r="K22" s="6">
        <f t="shared" si="0"/>
        <v>0</v>
      </c>
    </row>
    <row r="23" spans="1:12" x14ac:dyDescent="0.25">
      <c r="E23" s="2"/>
      <c r="G23" s="11">
        <v>196</v>
      </c>
      <c r="H23" t="s">
        <v>34</v>
      </c>
      <c r="I23">
        <v>2</v>
      </c>
      <c r="J23">
        <v>2</v>
      </c>
      <c r="K23" s="6">
        <f t="shared" si="0"/>
        <v>1</v>
      </c>
      <c r="L23" s="21" t="s">
        <v>97</v>
      </c>
    </row>
    <row r="24" spans="1:12" x14ac:dyDescent="0.25">
      <c r="E24" s="2"/>
      <c r="G24" s="11">
        <v>204</v>
      </c>
      <c r="H24" t="s">
        <v>35</v>
      </c>
      <c r="I24">
        <v>1</v>
      </c>
      <c r="J24">
        <v>0</v>
      </c>
      <c r="K24" s="6">
        <f t="shared" si="0"/>
        <v>0</v>
      </c>
    </row>
    <row r="25" spans="1:12" x14ac:dyDescent="0.25">
      <c r="E25" s="2"/>
      <c r="G25" s="4" t="s">
        <v>32</v>
      </c>
      <c r="H25" s="7"/>
      <c r="I25" s="7">
        <f>SUM(I6:I24)</f>
        <v>82</v>
      </c>
      <c r="J25" s="7">
        <f>SUM(J6:J24)</f>
        <v>50</v>
      </c>
      <c r="K25" s="8">
        <f t="shared" si="0"/>
        <v>0.6097560975609756</v>
      </c>
    </row>
    <row r="26" spans="1:12" x14ac:dyDescent="0.25">
      <c r="E26" s="2"/>
    </row>
    <row r="27" spans="1:12" x14ac:dyDescent="0.25">
      <c r="E27" s="2"/>
      <c r="G27" s="4"/>
      <c r="H27" s="7"/>
      <c r="I27" s="7"/>
      <c r="J27" s="7"/>
      <c r="K27" s="8"/>
    </row>
    <row r="28" spans="1:12" ht="15.75" x14ac:dyDescent="0.25">
      <c r="A28" s="10"/>
      <c r="B28" s="3"/>
      <c r="C28" s="10" t="s">
        <v>36</v>
      </c>
      <c r="E28" s="2"/>
    </row>
    <row r="29" spans="1:12" ht="15.75" x14ac:dyDescent="0.25">
      <c r="A29" s="4">
        <v>9</v>
      </c>
      <c r="B29" s="4" t="s">
        <v>2</v>
      </c>
      <c r="C29" s="4" t="s">
        <v>3</v>
      </c>
      <c r="D29" s="4">
        <v>2024</v>
      </c>
      <c r="E29" s="5" t="s">
        <v>4</v>
      </c>
      <c r="G29" s="10"/>
      <c r="H29" s="3" t="s">
        <v>108</v>
      </c>
      <c r="K29" s="2"/>
    </row>
    <row r="30" spans="1:12" x14ac:dyDescent="0.25">
      <c r="A30" s="11">
        <v>12</v>
      </c>
      <c r="B30" t="s">
        <v>38</v>
      </c>
      <c r="C30">
        <v>23</v>
      </c>
      <c r="D30">
        <v>14</v>
      </c>
      <c r="E30" s="6">
        <f t="shared" ref="E30:E38" si="2">SUM(D30/C30)</f>
        <v>0.60869565217391308</v>
      </c>
      <c r="G30" s="4">
        <v>9</v>
      </c>
      <c r="H30" s="4" t="s">
        <v>2</v>
      </c>
      <c r="I30" s="4" t="s">
        <v>3</v>
      </c>
      <c r="J30" s="4">
        <v>2024</v>
      </c>
      <c r="K30" s="5" t="s">
        <v>4</v>
      </c>
    </row>
    <row r="31" spans="1:12" x14ac:dyDescent="0.25">
      <c r="A31" s="11">
        <v>16</v>
      </c>
      <c r="B31" t="s">
        <v>40</v>
      </c>
      <c r="C31">
        <v>1</v>
      </c>
      <c r="D31">
        <v>0</v>
      </c>
      <c r="E31" s="6">
        <f t="shared" si="2"/>
        <v>0</v>
      </c>
      <c r="F31" s="4"/>
      <c r="G31" s="11">
        <v>13</v>
      </c>
      <c r="H31" t="s">
        <v>39</v>
      </c>
      <c r="I31">
        <v>9</v>
      </c>
      <c r="J31">
        <v>3</v>
      </c>
      <c r="K31" s="6">
        <f t="shared" ref="K31:K40" si="3">SUM(J31/I31)</f>
        <v>0.33333333333333331</v>
      </c>
      <c r="L31" s="4"/>
    </row>
    <row r="32" spans="1:12" x14ac:dyDescent="0.25">
      <c r="A32" s="11">
        <v>60</v>
      </c>
      <c r="B32" t="s">
        <v>42</v>
      </c>
      <c r="C32">
        <v>2</v>
      </c>
      <c r="D32">
        <v>4</v>
      </c>
      <c r="E32" s="6">
        <f t="shared" si="2"/>
        <v>2</v>
      </c>
      <c r="F32" s="21" t="s">
        <v>116</v>
      </c>
      <c r="G32" s="11">
        <v>14</v>
      </c>
      <c r="H32" t="s">
        <v>41</v>
      </c>
      <c r="I32">
        <v>1</v>
      </c>
      <c r="J32">
        <v>0</v>
      </c>
      <c r="K32" s="6">
        <f t="shared" si="3"/>
        <v>0</v>
      </c>
    </row>
    <row r="33" spans="1:12" x14ac:dyDescent="0.25">
      <c r="A33" s="11">
        <v>63</v>
      </c>
      <c r="B33" t="s">
        <v>92</v>
      </c>
      <c r="C33">
        <v>1</v>
      </c>
      <c r="D33">
        <v>0</v>
      </c>
      <c r="E33" s="6">
        <f t="shared" si="2"/>
        <v>0</v>
      </c>
      <c r="G33" s="11">
        <v>19</v>
      </c>
      <c r="H33" t="s">
        <v>43</v>
      </c>
      <c r="I33">
        <v>2</v>
      </c>
      <c r="J33">
        <v>0</v>
      </c>
      <c r="K33" s="6">
        <f t="shared" si="3"/>
        <v>0</v>
      </c>
    </row>
    <row r="34" spans="1:12" x14ac:dyDescent="0.25">
      <c r="A34" s="11">
        <v>74</v>
      </c>
      <c r="B34" t="s">
        <v>44</v>
      </c>
      <c r="C34">
        <v>5</v>
      </c>
      <c r="D34">
        <v>2</v>
      </c>
      <c r="E34" s="6">
        <f t="shared" si="2"/>
        <v>0.4</v>
      </c>
      <c r="G34" s="11">
        <v>26</v>
      </c>
      <c r="H34" t="s">
        <v>45</v>
      </c>
      <c r="I34">
        <v>8</v>
      </c>
      <c r="J34">
        <v>5</v>
      </c>
      <c r="K34" s="6">
        <f t="shared" si="3"/>
        <v>0.625</v>
      </c>
    </row>
    <row r="35" spans="1:12" x14ac:dyDescent="0.25">
      <c r="A35" s="11">
        <v>100</v>
      </c>
      <c r="B35" t="s">
        <v>46</v>
      </c>
      <c r="C35">
        <v>5</v>
      </c>
      <c r="D35">
        <v>2</v>
      </c>
      <c r="E35" s="6">
        <f t="shared" si="2"/>
        <v>0.4</v>
      </c>
      <c r="G35" s="11">
        <v>52</v>
      </c>
      <c r="H35" t="s">
        <v>47</v>
      </c>
      <c r="I35">
        <v>3</v>
      </c>
      <c r="J35">
        <v>3</v>
      </c>
      <c r="K35" s="6">
        <f t="shared" si="3"/>
        <v>1</v>
      </c>
      <c r="L35" s="21" t="s">
        <v>97</v>
      </c>
    </row>
    <row r="36" spans="1:12" x14ac:dyDescent="0.25">
      <c r="A36" s="11">
        <v>140</v>
      </c>
      <c r="B36" t="s">
        <v>48</v>
      </c>
      <c r="C36">
        <v>1</v>
      </c>
      <c r="D36">
        <v>0</v>
      </c>
      <c r="E36" s="6">
        <f t="shared" si="2"/>
        <v>0</v>
      </c>
      <c r="G36" s="11">
        <v>91</v>
      </c>
      <c r="H36" t="s">
        <v>50</v>
      </c>
      <c r="I36">
        <v>5</v>
      </c>
      <c r="J36">
        <v>0</v>
      </c>
      <c r="K36" s="6">
        <f t="shared" si="3"/>
        <v>0</v>
      </c>
    </row>
    <row r="37" spans="1:12" x14ac:dyDescent="0.25">
      <c r="A37" s="11">
        <v>176</v>
      </c>
      <c r="B37" t="s">
        <v>49</v>
      </c>
      <c r="C37">
        <v>3</v>
      </c>
      <c r="D37">
        <v>7</v>
      </c>
      <c r="E37" s="6">
        <f t="shared" si="2"/>
        <v>2.3333333333333335</v>
      </c>
      <c r="F37" s="21" t="s">
        <v>116</v>
      </c>
      <c r="G37" s="11">
        <v>95</v>
      </c>
      <c r="H37" t="s">
        <v>51</v>
      </c>
      <c r="I37">
        <v>5</v>
      </c>
      <c r="J37">
        <v>3</v>
      </c>
      <c r="K37" s="6">
        <f t="shared" si="3"/>
        <v>0.6</v>
      </c>
    </row>
    <row r="38" spans="1:12" x14ac:dyDescent="0.25">
      <c r="A38" s="11">
        <v>177</v>
      </c>
      <c r="B38" t="s">
        <v>48</v>
      </c>
      <c r="C38">
        <v>5</v>
      </c>
      <c r="D38">
        <v>5</v>
      </c>
      <c r="E38" s="6">
        <f t="shared" si="2"/>
        <v>1</v>
      </c>
      <c r="F38" s="21" t="s">
        <v>97</v>
      </c>
      <c r="G38" s="11">
        <v>101</v>
      </c>
      <c r="H38" t="s">
        <v>52</v>
      </c>
      <c r="I38">
        <v>3</v>
      </c>
      <c r="J38">
        <v>1</v>
      </c>
      <c r="K38" s="6">
        <f t="shared" si="3"/>
        <v>0.33333333333333331</v>
      </c>
    </row>
    <row r="39" spans="1:12" x14ac:dyDescent="0.25">
      <c r="A39" s="4" t="s">
        <v>32</v>
      </c>
      <c r="B39" s="7"/>
      <c r="C39" s="7">
        <f>SUM(C31:C38)</f>
        <v>23</v>
      </c>
      <c r="D39" s="7">
        <f>SUM(D30:D38)</f>
        <v>34</v>
      </c>
      <c r="E39" s="8">
        <f>SUM(D39/C39)</f>
        <v>1.4782608695652173</v>
      </c>
      <c r="G39" s="11">
        <v>111</v>
      </c>
      <c r="H39" t="s">
        <v>53</v>
      </c>
      <c r="I39">
        <v>3</v>
      </c>
      <c r="J39">
        <v>1</v>
      </c>
      <c r="K39" s="6">
        <f t="shared" si="3"/>
        <v>0.33333333333333331</v>
      </c>
    </row>
    <row r="40" spans="1:12" x14ac:dyDescent="0.25">
      <c r="E40" s="2"/>
      <c r="G40" s="4" t="s">
        <v>32</v>
      </c>
      <c r="I40" s="7">
        <f>SUM(I30:I39)</f>
        <v>39</v>
      </c>
      <c r="J40" s="7">
        <f>SUM(J31:J39)</f>
        <v>16</v>
      </c>
      <c r="K40" s="8">
        <f t="shared" si="3"/>
        <v>0.41025641025641024</v>
      </c>
    </row>
    <row r="41" spans="1:12" x14ac:dyDescent="0.25">
      <c r="G41" s="4"/>
      <c r="I41" s="7"/>
      <c r="J41" s="7"/>
      <c r="K41" s="8"/>
    </row>
    <row r="42" spans="1:12" x14ac:dyDescent="0.25">
      <c r="G42" s="4"/>
      <c r="I42" s="7"/>
      <c r="J42" s="7"/>
      <c r="K42" s="8"/>
    </row>
    <row r="48" spans="1:12" ht="18.75" x14ac:dyDescent="0.3">
      <c r="A48" s="12"/>
      <c r="B48" s="1"/>
      <c r="E48" s="2"/>
      <c r="G48"/>
    </row>
    <row r="49" spans="1:11" ht="18.75" x14ac:dyDescent="0.3">
      <c r="A49" s="12"/>
      <c r="B49" s="16" t="s">
        <v>88</v>
      </c>
      <c r="E49" s="2"/>
      <c r="G49"/>
      <c r="H49" s="7"/>
      <c r="J49" s="17"/>
      <c r="K49" s="17"/>
    </row>
    <row r="50" spans="1:11" ht="15.75" x14ac:dyDescent="0.25">
      <c r="A50" s="13" t="s">
        <v>96</v>
      </c>
      <c r="B50" s="3"/>
      <c r="E50" s="2"/>
      <c r="G50" s="3" t="s">
        <v>54</v>
      </c>
      <c r="H50" s="3"/>
      <c r="K50" s="2"/>
    </row>
    <row r="51" spans="1:11" x14ac:dyDescent="0.25">
      <c r="A51" s="4">
        <v>6</v>
      </c>
      <c r="B51" s="4" t="s">
        <v>2</v>
      </c>
      <c r="C51" s="4" t="s">
        <v>3</v>
      </c>
      <c r="D51" s="4">
        <v>2023</v>
      </c>
      <c r="E51" s="5" t="s">
        <v>4</v>
      </c>
      <c r="F51" s="4"/>
      <c r="G51" s="4">
        <v>5</v>
      </c>
      <c r="H51" s="4" t="s">
        <v>2</v>
      </c>
      <c r="I51" s="4" t="s">
        <v>3</v>
      </c>
      <c r="J51" s="4">
        <v>2024</v>
      </c>
      <c r="K51" s="5" t="s">
        <v>4</v>
      </c>
    </row>
    <row r="52" spans="1:11" x14ac:dyDescent="0.25">
      <c r="A52" s="11">
        <v>4</v>
      </c>
      <c r="B52" t="s">
        <v>55</v>
      </c>
      <c r="C52">
        <v>5</v>
      </c>
      <c r="D52">
        <v>0</v>
      </c>
      <c r="E52" s="6">
        <f t="shared" ref="E52:E58" si="4">SUM(D52/C52)</f>
        <v>0</v>
      </c>
      <c r="G52" s="11">
        <v>20</v>
      </c>
      <c r="H52" t="s">
        <v>56</v>
      </c>
      <c r="I52">
        <v>2</v>
      </c>
      <c r="J52">
        <v>1</v>
      </c>
      <c r="K52" s="6">
        <f t="shared" ref="K52:K56" si="5">SUM(J52/I52)</f>
        <v>0.5</v>
      </c>
    </row>
    <row r="53" spans="1:11" x14ac:dyDescent="0.25">
      <c r="A53" s="11">
        <v>9</v>
      </c>
      <c r="B53" t="s">
        <v>57</v>
      </c>
      <c r="C53">
        <v>1</v>
      </c>
      <c r="D53">
        <v>0</v>
      </c>
      <c r="E53" s="6">
        <f t="shared" si="4"/>
        <v>0</v>
      </c>
      <c r="G53" s="11">
        <v>22</v>
      </c>
      <c r="H53" t="s">
        <v>58</v>
      </c>
      <c r="I53">
        <v>3</v>
      </c>
      <c r="J53">
        <v>1</v>
      </c>
      <c r="K53" s="6">
        <f t="shared" si="5"/>
        <v>0.33333333333333331</v>
      </c>
    </row>
    <row r="54" spans="1:11" x14ac:dyDescent="0.25">
      <c r="A54" s="11">
        <v>104</v>
      </c>
      <c r="B54" t="s">
        <v>89</v>
      </c>
      <c r="C54">
        <v>2</v>
      </c>
      <c r="D54">
        <v>0</v>
      </c>
      <c r="E54" s="6">
        <f t="shared" si="4"/>
        <v>0</v>
      </c>
      <c r="G54" s="11">
        <v>27</v>
      </c>
      <c r="H54" t="s">
        <v>60</v>
      </c>
      <c r="I54">
        <v>2</v>
      </c>
      <c r="J54">
        <v>0</v>
      </c>
      <c r="K54" s="6">
        <f t="shared" si="5"/>
        <v>0</v>
      </c>
    </row>
    <row r="55" spans="1:11" x14ac:dyDescent="0.25">
      <c r="A55" s="11">
        <v>112</v>
      </c>
      <c r="B55" t="s">
        <v>59</v>
      </c>
      <c r="C55">
        <v>9</v>
      </c>
      <c r="D55">
        <v>0</v>
      </c>
      <c r="E55" s="6">
        <f t="shared" si="4"/>
        <v>0</v>
      </c>
      <c r="G55" s="11">
        <v>46</v>
      </c>
      <c r="H55" t="s">
        <v>63</v>
      </c>
      <c r="I55">
        <v>12</v>
      </c>
      <c r="J55">
        <v>8</v>
      </c>
      <c r="K55" s="6">
        <f t="shared" si="5"/>
        <v>0.66666666666666663</v>
      </c>
    </row>
    <row r="56" spans="1:11" x14ac:dyDescent="0.25">
      <c r="A56" s="11">
        <v>128</v>
      </c>
      <c r="B56" t="s">
        <v>61</v>
      </c>
      <c r="C56">
        <v>13</v>
      </c>
      <c r="D56">
        <v>6</v>
      </c>
      <c r="E56" s="6">
        <f t="shared" si="4"/>
        <v>0.46153846153846156</v>
      </c>
      <c r="G56" s="11">
        <v>195</v>
      </c>
      <c r="H56" t="s">
        <v>64</v>
      </c>
      <c r="I56">
        <v>2</v>
      </c>
      <c r="J56">
        <v>0</v>
      </c>
      <c r="K56" s="6">
        <f t="shared" si="5"/>
        <v>0</v>
      </c>
    </row>
    <row r="57" spans="1:11" x14ac:dyDescent="0.25">
      <c r="A57" s="11">
        <v>138</v>
      </c>
      <c r="B57" t="s">
        <v>62</v>
      </c>
      <c r="C57">
        <v>1</v>
      </c>
      <c r="D57">
        <v>0</v>
      </c>
      <c r="E57" s="6">
        <f t="shared" si="4"/>
        <v>0</v>
      </c>
      <c r="K57" s="6"/>
    </row>
    <row r="58" spans="1:11" x14ac:dyDescent="0.25">
      <c r="A58" s="14" t="s">
        <v>32</v>
      </c>
      <c r="B58" s="7"/>
      <c r="C58" s="7">
        <f>SUM(C52:C57)</f>
        <v>31</v>
      </c>
      <c r="D58" s="7">
        <f>SUM(D52:D57)</f>
        <v>6</v>
      </c>
      <c r="E58" s="8">
        <f t="shared" si="4"/>
        <v>0.19354838709677419</v>
      </c>
      <c r="G58" s="7" t="s">
        <v>32</v>
      </c>
      <c r="H58" s="7"/>
      <c r="I58" s="7">
        <f>SUM(I51:I57)</f>
        <v>21</v>
      </c>
      <c r="J58" s="7">
        <f>SUM(J52:J56)</f>
        <v>10</v>
      </c>
      <c r="K58" s="8">
        <f t="shared" ref="K58" si="6">SUM(J58/I58)</f>
        <v>0.47619047619047616</v>
      </c>
    </row>
    <row r="59" spans="1:11" x14ac:dyDescent="0.25">
      <c r="A59" s="15"/>
      <c r="E59" s="6"/>
      <c r="G59" s="7"/>
      <c r="H59" s="7"/>
      <c r="I59" s="7"/>
      <c r="J59" s="7"/>
      <c r="K59" s="8"/>
    </row>
    <row r="60" spans="1:11" x14ac:dyDescent="0.25">
      <c r="A60" s="15"/>
      <c r="E60" s="6"/>
    </row>
    <row r="61" spans="1:11" x14ac:dyDescent="0.25">
      <c r="A61" s="15"/>
      <c r="E61" s="6"/>
      <c r="G61"/>
    </row>
    <row r="62" spans="1:11" x14ac:dyDescent="0.25">
      <c r="A62" s="15"/>
      <c r="E62" s="6"/>
      <c r="G62"/>
      <c r="K62" s="6"/>
    </row>
    <row r="63" spans="1:11" x14ac:dyDescent="0.25">
      <c r="A63" s="15"/>
      <c r="E63" s="2"/>
      <c r="G63"/>
    </row>
    <row r="64" spans="1:11" ht="15.75" x14ac:dyDescent="0.25">
      <c r="A64" s="13" t="s">
        <v>65</v>
      </c>
      <c r="B64" s="3"/>
      <c r="E64" s="2"/>
      <c r="G64" s="3"/>
      <c r="H64" s="3" t="s">
        <v>66</v>
      </c>
      <c r="K64" s="2"/>
    </row>
    <row r="65" spans="1:12" x14ac:dyDescent="0.25">
      <c r="A65" s="4">
        <v>9</v>
      </c>
      <c r="B65" s="4" t="s">
        <v>2</v>
      </c>
      <c r="C65" s="4" t="s">
        <v>3</v>
      </c>
      <c r="D65" s="4">
        <v>2024</v>
      </c>
      <c r="E65" s="5" t="s">
        <v>4</v>
      </c>
      <c r="F65" s="4"/>
      <c r="G65" s="4"/>
      <c r="H65" s="4" t="s">
        <v>2</v>
      </c>
      <c r="I65" s="4" t="s">
        <v>3</v>
      </c>
      <c r="J65" s="4">
        <v>2024</v>
      </c>
      <c r="K65" s="5" t="s">
        <v>4</v>
      </c>
    </row>
    <row r="66" spans="1:12" x14ac:dyDescent="0.25">
      <c r="A66" s="11">
        <v>61</v>
      </c>
      <c r="B66" t="s">
        <v>67</v>
      </c>
      <c r="C66">
        <v>3</v>
      </c>
      <c r="D66">
        <v>1</v>
      </c>
      <c r="E66" s="6">
        <f t="shared" ref="E66:E75" si="7">SUM(D66/C66)</f>
        <v>0.33333333333333331</v>
      </c>
      <c r="G66">
        <v>200</v>
      </c>
      <c r="H66" t="s">
        <v>68</v>
      </c>
      <c r="I66" s="11">
        <v>0</v>
      </c>
      <c r="J66">
        <v>0</v>
      </c>
      <c r="K66" s="8">
        <v>0</v>
      </c>
    </row>
    <row r="67" spans="1:12" x14ac:dyDescent="0.25">
      <c r="A67" s="11">
        <v>64</v>
      </c>
      <c r="B67" t="s">
        <v>69</v>
      </c>
      <c r="C67">
        <v>1</v>
      </c>
      <c r="D67">
        <v>0</v>
      </c>
      <c r="E67" s="6">
        <f t="shared" si="7"/>
        <v>0</v>
      </c>
      <c r="G67"/>
      <c r="H67" t="s">
        <v>32</v>
      </c>
      <c r="I67" s="11">
        <f>I66</f>
        <v>0</v>
      </c>
      <c r="J67">
        <f>J66</f>
        <v>0</v>
      </c>
      <c r="K67" s="8">
        <v>0</v>
      </c>
    </row>
    <row r="68" spans="1:12" x14ac:dyDescent="0.25">
      <c r="A68" s="11">
        <v>66</v>
      </c>
      <c r="B68" t="s">
        <v>70</v>
      </c>
      <c r="C68">
        <v>15</v>
      </c>
      <c r="D68">
        <v>3</v>
      </c>
      <c r="E68" s="6">
        <f t="shared" si="7"/>
        <v>0.2</v>
      </c>
      <c r="G68"/>
      <c r="K68" s="6"/>
    </row>
    <row r="69" spans="1:12" x14ac:dyDescent="0.25">
      <c r="A69" s="11">
        <v>69</v>
      </c>
      <c r="B69" t="s">
        <v>71</v>
      </c>
      <c r="C69">
        <v>1</v>
      </c>
      <c r="D69">
        <v>1</v>
      </c>
      <c r="E69" s="6">
        <f t="shared" si="7"/>
        <v>1</v>
      </c>
      <c r="F69" s="21" t="s">
        <v>97</v>
      </c>
      <c r="G69"/>
      <c r="H69" s="7" t="s">
        <v>72</v>
      </c>
      <c r="K69" s="6" t="s">
        <v>122</v>
      </c>
    </row>
    <row r="70" spans="1:12" x14ac:dyDescent="0.25">
      <c r="A70" s="11">
        <v>103</v>
      </c>
      <c r="B70" t="s">
        <v>75</v>
      </c>
      <c r="C70">
        <v>5</v>
      </c>
      <c r="D70">
        <v>2</v>
      </c>
      <c r="E70" s="6">
        <f t="shared" si="7"/>
        <v>0.4</v>
      </c>
      <c r="G70"/>
      <c r="H70" s="7" t="s">
        <v>74</v>
      </c>
      <c r="I70" s="7" t="s">
        <v>3</v>
      </c>
      <c r="J70" s="7">
        <v>2024</v>
      </c>
      <c r="K70" s="8" t="s">
        <v>4</v>
      </c>
    </row>
    <row r="71" spans="1:12" x14ac:dyDescent="0.25">
      <c r="A71" s="11">
        <v>105</v>
      </c>
      <c r="B71" t="s">
        <v>77</v>
      </c>
      <c r="C71">
        <v>1</v>
      </c>
      <c r="D71">
        <v>0</v>
      </c>
      <c r="E71" s="6">
        <f t="shared" si="7"/>
        <v>0</v>
      </c>
      <c r="G71"/>
      <c r="H71" t="s">
        <v>76</v>
      </c>
      <c r="I71">
        <f>C21</f>
        <v>57</v>
      </c>
      <c r="J71">
        <v>38</v>
      </c>
      <c r="K71" s="8">
        <f t="shared" ref="K71:K79" si="8">SUM(J71/I71)</f>
        <v>0.66666666666666663</v>
      </c>
      <c r="L71" s="21"/>
    </row>
    <row r="72" spans="1:12" x14ac:dyDescent="0.25">
      <c r="A72" s="11">
        <v>113</v>
      </c>
      <c r="B72" t="s">
        <v>79</v>
      </c>
      <c r="C72">
        <v>1</v>
      </c>
      <c r="D72">
        <v>0</v>
      </c>
      <c r="E72" s="6">
        <f t="shared" si="7"/>
        <v>0</v>
      </c>
      <c r="G72"/>
      <c r="H72" t="s">
        <v>78</v>
      </c>
      <c r="I72">
        <v>82</v>
      </c>
      <c r="J72">
        <v>50</v>
      </c>
      <c r="K72" s="8">
        <f t="shared" si="8"/>
        <v>0.6097560975609756</v>
      </c>
      <c r="L72" s="21"/>
    </row>
    <row r="73" spans="1:12" x14ac:dyDescent="0.25">
      <c r="A73" s="11">
        <v>156</v>
      </c>
      <c r="B73" t="s">
        <v>81</v>
      </c>
      <c r="C73">
        <v>1</v>
      </c>
      <c r="D73">
        <v>0</v>
      </c>
      <c r="E73" s="6">
        <f>SUM(D73/C74)</f>
        <v>0</v>
      </c>
      <c r="G73"/>
      <c r="H73" t="s">
        <v>80</v>
      </c>
      <c r="I73">
        <f>C39</f>
        <v>23</v>
      </c>
      <c r="J73">
        <v>34</v>
      </c>
      <c r="K73" s="8">
        <f t="shared" si="8"/>
        <v>1.4782608695652173</v>
      </c>
      <c r="L73" s="21" t="s">
        <v>116</v>
      </c>
    </row>
    <row r="74" spans="1:12" x14ac:dyDescent="0.25">
      <c r="A74" s="11">
        <v>206</v>
      </c>
      <c r="B74" t="s">
        <v>73</v>
      </c>
      <c r="C74">
        <v>2</v>
      </c>
      <c r="D74">
        <v>4</v>
      </c>
      <c r="E74" s="6">
        <f>SUM(D74/C74)</f>
        <v>2</v>
      </c>
      <c r="F74" s="21" t="s">
        <v>116</v>
      </c>
      <c r="G74"/>
      <c r="H74" t="s">
        <v>82</v>
      </c>
      <c r="I74">
        <f>I40</f>
        <v>39</v>
      </c>
      <c r="J74">
        <v>16</v>
      </c>
      <c r="K74" s="8">
        <f t="shared" si="8"/>
        <v>0.41025641025641024</v>
      </c>
      <c r="L74" s="21"/>
    </row>
    <row r="75" spans="1:12" x14ac:dyDescent="0.25">
      <c r="A75" s="14" t="s">
        <v>32</v>
      </c>
      <c r="B75" s="7"/>
      <c r="C75" s="7">
        <f>SUM(C66:C74)</f>
        <v>30</v>
      </c>
      <c r="D75" s="7">
        <f>SUM(D66:D74)</f>
        <v>11</v>
      </c>
      <c r="E75" s="8">
        <f t="shared" si="7"/>
        <v>0.36666666666666664</v>
      </c>
      <c r="G75"/>
      <c r="H75" t="s">
        <v>83</v>
      </c>
      <c r="I75">
        <f>C58</f>
        <v>31</v>
      </c>
      <c r="J75">
        <v>6</v>
      </c>
      <c r="K75" s="8">
        <f t="shared" si="8"/>
        <v>0.19354838709677419</v>
      </c>
      <c r="L75" s="21"/>
    </row>
    <row r="76" spans="1:12" x14ac:dyDescent="0.25">
      <c r="A76" s="15"/>
      <c r="E76" s="2"/>
      <c r="G76"/>
      <c r="H76" t="s">
        <v>84</v>
      </c>
      <c r="I76">
        <v>21</v>
      </c>
      <c r="J76">
        <v>10</v>
      </c>
      <c r="K76" s="8">
        <f t="shared" si="8"/>
        <v>0.47619047619047616</v>
      </c>
      <c r="L76" s="21"/>
    </row>
    <row r="77" spans="1:12" x14ac:dyDescent="0.25">
      <c r="A77" s="15"/>
      <c r="E77" s="2"/>
      <c r="G77" s="7"/>
      <c r="H77" t="s">
        <v>85</v>
      </c>
      <c r="I77">
        <f>C75</f>
        <v>30</v>
      </c>
      <c r="J77" s="18">
        <v>11</v>
      </c>
      <c r="K77" s="8">
        <f t="shared" si="8"/>
        <v>0.36666666666666664</v>
      </c>
      <c r="L77" s="21"/>
    </row>
    <row r="78" spans="1:12" x14ac:dyDescent="0.25">
      <c r="A78" s="15"/>
      <c r="E78" s="2"/>
      <c r="G78"/>
      <c r="H78" t="s">
        <v>86</v>
      </c>
      <c r="I78">
        <v>0</v>
      </c>
      <c r="K78" s="8">
        <v>0</v>
      </c>
    </row>
    <row r="79" spans="1:12" x14ac:dyDescent="0.25">
      <c r="A79" s="15"/>
      <c r="E79" s="2"/>
      <c r="G79"/>
      <c r="H79" s="7" t="s">
        <v>32</v>
      </c>
      <c r="I79" s="7">
        <f>SUM(I71:I78)</f>
        <v>283</v>
      </c>
      <c r="J79" s="7">
        <f>SUM(J71:J78)</f>
        <v>165</v>
      </c>
      <c r="K79" s="8">
        <f t="shared" si="8"/>
        <v>0.58303886925795056</v>
      </c>
    </row>
    <row r="80" spans="1:12" x14ac:dyDescent="0.25">
      <c r="A80" s="15"/>
      <c r="E80" s="2"/>
      <c r="G80"/>
      <c r="K80" s="2"/>
    </row>
    <row r="81" spans="1:7" x14ac:dyDescent="0.25">
      <c r="A81" s="15"/>
      <c r="E81" s="2"/>
      <c r="G81"/>
    </row>
    <row r="82" spans="1:7" x14ac:dyDescent="0.25">
      <c r="A82" s="15"/>
      <c r="E82" s="2"/>
      <c r="G82"/>
    </row>
    <row r="83" spans="1:7" x14ac:dyDescent="0.25">
      <c r="A83" s="15"/>
      <c r="G83"/>
    </row>
  </sheetData>
  <printOptions headings="1" gridLines="1"/>
  <pageMargins left="0.7" right="0.7" top="0.75" bottom="0.75" header="0.3" footer="0.3"/>
  <pageSetup scale="92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C47FDD-1675-44A9-B4CE-FB39D731276D}">
  <sheetPr>
    <pageSetUpPr fitToPage="1"/>
  </sheetPr>
  <dimension ref="A1:L83"/>
  <sheetViews>
    <sheetView workbookViewId="0">
      <selection activeCell="S28" sqref="S28"/>
    </sheetView>
  </sheetViews>
  <sheetFormatPr defaultRowHeight="15" x14ac:dyDescent="0.25"/>
  <cols>
    <col min="1" max="1" width="6" style="11" customWidth="1"/>
    <col min="2" max="2" width="16.7109375" customWidth="1"/>
    <col min="3" max="3" width="5.42578125" customWidth="1"/>
    <col min="4" max="4" width="5" customWidth="1"/>
    <col min="5" max="5" width="10.5703125" customWidth="1"/>
    <col min="6" max="6" width="3.140625" customWidth="1"/>
    <col min="7" max="7" width="3.85546875" style="11" customWidth="1"/>
    <col min="8" max="8" width="16.7109375" customWidth="1"/>
    <col min="9" max="9" width="5.42578125" customWidth="1"/>
    <col min="10" max="10" width="4.7109375" customWidth="1"/>
    <col min="11" max="11" width="10.42578125" customWidth="1"/>
    <col min="12" max="12" width="6.28515625" customWidth="1"/>
  </cols>
  <sheetData>
    <row r="1" spans="1:12" ht="18.75" x14ac:dyDescent="0.3">
      <c r="B1" s="1" t="s">
        <v>94</v>
      </c>
    </row>
    <row r="2" spans="1:12" ht="18.75" x14ac:dyDescent="0.3">
      <c r="A2" s="9"/>
      <c r="B2" s="16" t="s">
        <v>124</v>
      </c>
      <c r="C2" s="19" t="s">
        <v>90</v>
      </c>
      <c r="E2" s="20" t="s">
        <v>93</v>
      </c>
    </row>
    <row r="3" spans="1:12" ht="18.75" x14ac:dyDescent="0.3">
      <c r="A3" s="9"/>
      <c r="B3" s="16"/>
      <c r="E3" s="2"/>
      <c r="H3" s="7"/>
      <c r="J3" s="17"/>
      <c r="K3" s="17"/>
    </row>
    <row r="4" spans="1:12" ht="15.75" x14ac:dyDescent="0.25">
      <c r="A4" s="10"/>
      <c r="B4" s="3"/>
      <c r="C4" s="10" t="s">
        <v>0</v>
      </c>
      <c r="E4" s="2"/>
      <c r="G4" s="10"/>
      <c r="H4" s="10"/>
      <c r="I4" s="10" t="s">
        <v>109</v>
      </c>
      <c r="K4" s="2"/>
    </row>
    <row r="5" spans="1:12" x14ac:dyDescent="0.25">
      <c r="A5" s="4">
        <v>15</v>
      </c>
      <c r="B5" s="4" t="s">
        <v>2</v>
      </c>
      <c r="C5" s="4" t="s">
        <v>3</v>
      </c>
      <c r="D5" s="4">
        <v>2024</v>
      </c>
      <c r="E5" s="5" t="s">
        <v>4</v>
      </c>
      <c r="F5" s="4"/>
      <c r="G5" s="4">
        <v>19</v>
      </c>
      <c r="H5" s="4" t="s">
        <v>2</v>
      </c>
      <c r="I5" s="4" t="s">
        <v>3</v>
      </c>
      <c r="J5" s="4">
        <v>2024</v>
      </c>
      <c r="K5" s="5" t="s">
        <v>4</v>
      </c>
      <c r="L5" s="4"/>
    </row>
    <row r="6" spans="1:12" x14ac:dyDescent="0.25">
      <c r="A6" s="11">
        <v>2</v>
      </c>
      <c r="B6" t="s">
        <v>5</v>
      </c>
      <c r="C6">
        <v>5</v>
      </c>
      <c r="D6">
        <v>2</v>
      </c>
      <c r="E6" s="6">
        <f>SUM(D6/C6)</f>
        <v>0.4</v>
      </c>
      <c r="G6" s="11">
        <v>10</v>
      </c>
      <c r="H6" t="s">
        <v>7</v>
      </c>
      <c r="I6">
        <v>1</v>
      </c>
      <c r="J6">
        <v>0</v>
      </c>
      <c r="K6" s="6">
        <f t="shared" ref="K6:K25" si="0">SUM(J6/I6)</f>
        <v>0</v>
      </c>
    </row>
    <row r="7" spans="1:12" x14ac:dyDescent="0.25">
      <c r="A7" s="11">
        <v>23</v>
      </c>
      <c r="B7" t="s">
        <v>6</v>
      </c>
      <c r="C7">
        <v>1</v>
      </c>
      <c r="D7">
        <v>0</v>
      </c>
      <c r="E7" s="6">
        <f t="shared" ref="E7:E20" si="1">SUM(D7/C7)</f>
        <v>0</v>
      </c>
      <c r="G7" s="11">
        <v>17</v>
      </c>
      <c r="H7" t="s">
        <v>9</v>
      </c>
      <c r="I7">
        <v>9</v>
      </c>
      <c r="J7">
        <v>5</v>
      </c>
      <c r="K7" s="6">
        <f t="shared" si="0"/>
        <v>0.55555555555555558</v>
      </c>
    </row>
    <row r="8" spans="1:12" x14ac:dyDescent="0.25">
      <c r="A8" s="11">
        <v>33</v>
      </c>
      <c r="B8" t="s">
        <v>8</v>
      </c>
      <c r="C8">
        <v>4</v>
      </c>
      <c r="D8">
        <v>2</v>
      </c>
      <c r="E8" s="6">
        <f t="shared" si="1"/>
        <v>0.5</v>
      </c>
      <c r="G8" s="11">
        <v>24</v>
      </c>
      <c r="H8" t="s">
        <v>10</v>
      </c>
      <c r="I8">
        <v>4</v>
      </c>
      <c r="J8">
        <v>4</v>
      </c>
      <c r="K8" s="6">
        <f t="shared" si="0"/>
        <v>1</v>
      </c>
      <c r="L8" s="21" t="s">
        <v>97</v>
      </c>
    </row>
    <row r="9" spans="1:12" x14ac:dyDescent="0.25">
      <c r="A9" s="11">
        <v>36</v>
      </c>
      <c r="B9" t="s">
        <v>87</v>
      </c>
      <c r="C9">
        <v>1</v>
      </c>
      <c r="D9">
        <v>0</v>
      </c>
      <c r="E9" s="6">
        <f t="shared" si="1"/>
        <v>0</v>
      </c>
      <c r="G9" s="11">
        <v>45</v>
      </c>
      <c r="H9" t="s">
        <v>12</v>
      </c>
      <c r="I9">
        <v>11</v>
      </c>
      <c r="J9">
        <v>1</v>
      </c>
      <c r="K9" s="6">
        <f t="shared" si="0"/>
        <v>9.0909090909090912E-2</v>
      </c>
    </row>
    <row r="10" spans="1:12" x14ac:dyDescent="0.25">
      <c r="A10" s="11">
        <v>56</v>
      </c>
      <c r="B10" t="s">
        <v>11</v>
      </c>
      <c r="C10">
        <v>2</v>
      </c>
      <c r="D10">
        <v>2</v>
      </c>
      <c r="E10" s="6">
        <f t="shared" si="1"/>
        <v>1</v>
      </c>
      <c r="F10" s="21" t="s">
        <v>97</v>
      </c>
      <c r="G10" s="11">
        <v>48</v>
      </c>
      <c r="H10" t="s">
        <v>13</v>
      </c>
      <c r="I10">
        <v>4</v>
      </c>
      <c r="J10">
        <v>3</v>
      </c>
      <c r="K10" s="6">
        <f t="shared" si="0"/>
        <v>0.75</v>
      </c>
    </row>
    <row r="11" spans="1:12" x14ac:dyDescent="0.25">
      <c r="A11" s="11">
        <v>68</v>
      </c>
      <c r="B11" t="s">
        <v>14</v>
      </c>
      <c r="C11">
        <v>5</v>
      </c>
      <c r="D11">
        <v>4</v>
      </c>
      <c r="E11" s="6">
        <f t="shared" si="1"/>
        <v>0.8</v>
      </c>
      <c r="G11" s="11">
        <v>50</v>
      </c>
      <c r="H11" t="s">
        <v>15</v>
      </c>
      <c r="I11">
        <v>1</v>
      </c>
      <c r="J11">
        <v>0</v>
      </c>
      <c r="K11" s="6">
        <f t="shared" si="0"/>
        <v>0</v>
      </c>
    </row>
    <row r="12" spans="1:12" x14ac:dyDescent="0.25">
      <c r="A12" s="11">
        <v>72</v>
      </c>
      <c r="B12" t="s">
        <v>16</v>
      </c>
      <c r="C12">
        <v>15</v>
      </c>
      <c r="D12">
        <v>6</v>
      </c>
      <c r="E12" s="6">
        <f t="shared" si="1"/>
        <v>0.4</v>
      </c>
      <c r="G12" s="11">
        <v>71</v>
      </c>
      <c r="H12" t="s">
        <v>17</v>
      </c>
      <c r="I12">
        <v>5</v>
      </c>
      <c r="J12">
        <v>2</v>
      </c>
      <c r="K12" s="6">
        <f t="shared" si="0"/>
        <v>0.4</v>
      </c>
    </row>
    <row r="13" spans="1:12" x14ac:dyDescent="0.25">
      <c r="A13" s="11">
        <v>80</v>
      </c>
      <c r="B13" t="s">
        <v>18</v>
      </c>
      <c r="C13">
        <v>1</v>
      </c>
      <c r="D13">
        <v>0</v>
      </c>
      <c r="E13" s="6">
        <f t="shared" si="1"/>
        <v>0</v>
      </c>
      <c r="G13" s="11">
        <v>73</v>
      </c>
      <c r="H13" t="s">
        <v>19</v>
      </c>
      <c r="I13">
        <v>1</v>
      </c>
      <c r="J13">
        <v>0</v>
      </c>
      <c r="K13" s="6">
        <f t="shared" si="0"/>
        <v>0</v>
      </c>
    </row>
    <row r="14" spans="1:12" x14ac:dyDescent="0.25">
      <c r="A14" s="11">
        <v>96</v>
      </c>
      <c r="B14" t="s">
        <v>20</v>
      </c>
      <c r="C14">
        <v>3</v>
      </c>
      <c r="D14">
        <v>4</v>
      </c>
      <c r="E14" s="6">
        <f t="shared" si="1"/>
        <v>1.3333333333333333</v>
      </c>
      <c r="F14" s="21" t="s">
        <v>116</v>
      </c>
      <c r="G14" s="11">
        <v>79</v>
      </c>
      <c r="H14" t="s">
        <v>22</v>
      </c>
      <c r="I14">
        <v>1</v>
      </c>
      <c r="J14">
        <v>0</v>
      </c>
      <c r="K14" s="6">
        <f t="shared" si="0"/>
        <v>0</v>
      </c>
    </row>
    <row r="15" spans="1:12" x14ac:dyDescent="0.25">
      <c r="A15" s="11">
        <v>102</v>
      </c>
      <c r="B15" t="s">
        <v>21</v>
      </c>
      <c r="C15">
        <v>9</v>
      </c>
      <c r="D15">
        <v>7</v>
      </c>
      <c r="E15" s="6">
        <f t="shared" si="1"/>
        <v>0.77777777777777779</v>
      </c>
      <c r="G15" s="11">
        <v>83</v>
      </c>
      <c r="H15" t="s">
        <v>23</v>
      </c>
      <c r="I15">
        <v>1</v>
      </c>
      <c r="J15">
        <v>0</v>
      </c>
      <c r="K15" s="6">
        <f t="shared" si="0"/>
        <v>0</v>
      </c>
    </row>
    <row r="16" spans="1:12" x14ac:dyDescent="0.25">
      <c r="A16" s="11">
        <v>133</v>
      </c>
      <c r="B16" t="s">
        <v>24</v>
      </c>
      <c r="C16">
        <v>1</v>
      </c>
      <c r="D16">
        <v>0</v>
      </c>
      <c r="E16" s="6">
        <f t="shared" si="1"/>
        <v>0</v>
      </c>
      <c r="G16" s="11">
        <v>88</v>
      </c>
      <c r="H16" t="s">
        <v>25</v>
      </c>
      <c r="I16">
        <v>1</v>
      </c>
      <c r="J16">
        <v>0</v>
      </c>
      <c r="K16" s="6">
        <f t="shared" si="0"/>
        <v>0</v>
      </c>
    </row>
    <row r="17" spans="1:12" x14ac:dyDescent="0.25">
      <c r="A17" s="11">
        <v>142</v>
      </c>
      <c r="B17" t="s">
        <v>26</v>
      </c>
      <c r="C17">
        <v>3</v>
      </c>
      <c r="D17">
        <v>3</v>
      </c>
      <c r="E17" s="6">
        <f t="shared" si="1"/>
        <v>1</v>
      </c>
      <c r="F17" s="21" t="s">
        <v>97</v>
      </c>
      <c r="G17" s="11">
        <v>89</v>
      </c>
      <c r="H17" t="s">
        <v>95</v>
      </c>
      <c r="I17">
        <v>1</v>
      </c>
      <c r="J17">
        <v>3</v>
      </c>
      <c r="K17" s="6">
        <f t="shared" si="0"/>
        <v>3</v>
      </c>
      <c r="L17" s="21" t="s">
        <v>116</v>
      </c>
    </row>
    <row r="18" spans="1:12" x14ac:dyDescent="0.25">
      <c r="A18" s="11">
        <v>154</v>
      </c>
      <c r="B18" t="s">
        <v>18</v>
      </c>
      <c r="C18">
        <v>3</v>
      </c>
      <c r="D18">
        <v>5</v>
      </c>
      <c r="E18" s="6">
        <f t="shared" si="1"/>
        <v>1.6666666666666667</v>
      </c>
      <c r="F18" s="21" t="s">
        <v>116</v>
      </c>
      <c r="G18" s="11">
        <v>127</v>
      </c>
      <c r="H18" t="s">
        <v>27</v>
      </c>
      <c r="I18">
        <v>2</v>
      </c>
      <c r="J18">
        <v>2</v>
      </c>
      <c r="K18" s="6">
        <f t="shared" si="0"/>
        <v>1</v>
      </c>
      <c r="L18" s="21" t="s">
        <v>97</v>
      </c>
    </row>
    <row r="19" spans="1:12" x14ac:dyDescent="0.25">
      <c r="A19" s="11">
        <v>197</v>
      </c>
      <c r="B19" t="s">
        <v>28</v>
      </c>
      <c r="C19">
        <v>1</v>
      </c>
      <c r="D19">
        <v>0</v>
      </c>
      <c r="E19" s="6">
        <f t="shared" si="1"/>
        <v>0</v>
      </c>
      <c r="G19" s="11">
        <v>165</v>
      </c>
      <c r="H19" t="s">
        <v>29</v>
      </c>
      <c r="I19">
        <v>30</v>
      </c>
      <c r="J19">
        <v>26</v>
      </c>
      <c r="K19" s="6">
        <f t="shared" si="0"/>
        <v>0.8666666666666667</v>
      </c>
    </row>
    <row r="20" spans="1:12" x14ac:dyDescent="0.25">
      <c r="A20" s="11">
        <v>209</v>
      </c>
      <c r="B20" t="s">
        <v>30</v>
      </c>
      <c r="C20">
        <v>3</v>
      </c>
      <c r="D20">
        <v>3</v>
      </c>
      <c r="E20" s="6">
        <f t="shared" si="1"/>
        <v>1</v>
      </c>
      <c r="F20" s="21" t="s">
        <v>97</v>
      </c>
      <c r="G20" s="11">
        <v>174</v>
      </c>
      <c r="H20" t="s">
        <v>31</v>
      </c>
      <c r="I20">
        <v>4</v>
      </c>
      <c r="J20">
        <v>0</v>
      </c>
      <c r="K20" s="6">
        <f t="shared" si="0"/>
        <v>0</v>
      </c>
    </row>
    <row r="21" spans="1:12" x14ac:dyDescent="0.25">
      <c r="A21" s="4" t="s">
        <v>32</v>
      </c>
      <c r="B21" s="7"/>
      <c r="C21" s="7">
        <f>SUM(C6:C20)</f>
        <v>57</v>
      </c>
      <c r="D21" s="7">
        <f>SUM(D6:D20)</f>
        <v>38</v>
      </c>
      <c r="E21" s="8">
        <f>SUM(D21/C21)</f>
        <v>0.66666666666666663</v>
      </c>
      <c r="G21" s="11">
        <v>187</v>
      </c>
      <c r="H21" t="s">
        <v>19</v>
      </c>
      <c r="I21">
        <v>2</v>
      </c>
      <c r="J21">
        <v>2</v>
      </c>
      <c r="K21" s="6">
        <f t="shared" si="0"/>
        <v>1</v>
      </c>
      <c r="L21" s="21" t="s">
        <v>97</v>
      </c>
    </row>
    <row r="22" spans="1:12" x14ac:dyDescent="0.25">
      <c r="E22" s="2"/>
      <c r="G22" s="11">
        <v>194</v>
      </c>
      <c r="H22" t="s">
        <v>33</v>
      </c>
      <c r="I22">
        <v>1</v>
      </c>
      <c r="J22">
        <v>0</v>
      </c>
      <c r="K22" s="6">
        <f t="shared" si="0"/>
        <v>0</v>
      </c>
    </row>
    <row r="23" spans="1:12" x14ac:dyDescent="0.25">
      <c r="E23" s="2"/>
      <c r="G23" s="11">
        <v>196</v>
      </c>
      <c r="H23" t="s">
        <v>34</v>
      </c>
      <c r="I23">
        <v>2</v>
      </c>
      <c r="J23">
        <v>2</v>
      </c>
      <c r="K23" s="6">
        <f t="shared" si="0"/>
        <v>1</v>
      </c>
      <c r="L23" s="21" t="s">
        <v>97</v>
      </c>
    </row>
    <row r="24" spans="1:12" x14ac:dyDescent="0.25">
      <c r="E24" s="2"/>
      <c r="G24" s="11">
        <v>204</v>
      </c>
      <c r="H24" t="s">
        <v>35</v>
      </c>
      <c r="I24">
        <v>1</v>
      </c>
      <c r="J24">
        <v>0</v>
      </c>
      <c r="K24" s="6">
        <f t="shared" si="0"/>
        <v>0</v>
      </c>
    </row>
    <row r="25" spans="1:12" x14ac:dyDescent="0.25">
      <c r="E25" s="2"/>
      <c r="G25" s="4" t="s">
        <v>32</v>
      </c>
      <c r="H25" s="7"/>
      <c r="I25" s="7">
        <f>SUM(I6:I24)</f>
        <v>82</v>
      </c>
      <c r="J25" s="7">
        <f>SUM(J6:J24)</f>
        <v>50</v>
      </c>
      <c r="K25" s="8">
        <f t="shared" si="0"/>
        <v>0.6097560975609756</v>
      </c>
    </row>
    <row r="26" spans="1:12" x14ac:dyDescent="0.25">
      <c r="E26" s="2"/>
    </row>
    <row r="27" spans="1:12" x14ac:dyDescent="0.25">
      <c r="E27" s="2"/>
      <c r="G27" s="4"/>
      <c r="H27" s="7"/>
      <c r="I27" s="7"/>
      <c r="J27" s="7"/>
      <c r="K27" s="8"/>
    </row>
    <row r="28" spans="1:12" ht="15.75" x14ac:dyDescent="0.25">
      <c r="A28" s="10"/>
      <c r="B28" s="3"/>
      <c r="C28" s="10" t="s">
        <v>36</v>
      </c>
      <c r="E28" s="2"/>
    </row>
    <row r="29" spans="1:12" ht="15.75" x14ac:dyDescent="0.25">
      <c r="A29" s="4">
        <v>9</v>
      </c>
      <c r="B29" s="4" t="s">
        <v>2</v>
      </c>
      <c r="C29" s="4" t="s">
        <v>3</v>
      </c>
      <c r="D29" s="4">
        <v>2024</v>
      </c>
      <c r="E29" s="5" t="s">
        <v>4</v>
      </c>
      <c r="G29" s="10"/>
      <c r="H29" s="3" t="s">
        <v>108</v>
      </c>
      <c r="K29" s="2"/>
    </row>
    <row r="30" spans="1:12" x14ac:dyDescent="0.25">
      <c r="A30" s="11">
        <v>12</v>
      </c>
      <c r="B30" t="s">
        <v>38</v>
      </c>
      <c r="C30">
        <v>23</v>
      </c>
      <c r="D30">
        <v>14</v>
      </c>
      <c r="E30" s="6">
        <f t="shared" ref="E30:E38" si="2">SUM(D30/C30)</f>
        <v>0.60869565217391308</v>
      </c>
      <c r="G30" s="4">
        <v>9</v>
      </c>
      <c r="H30" s="4" t="s">
        <v>2</v>
      </c>
      <c r="I30" s="4" t="s">
        <v>3</v>
      </c>
      <c r="J30" s="4">
        <v>2024</v>
      </c>
      <c r="K30" s="5" t="s">
        <v>4</v>
      </c>
    </row>
    <row r="31" spans="1:12" x14ac:dyDescent="0.25">
      <c r="A31" s="11">
        <v>16</v>
      </c>
      <c r="B31" t="s">
        <v>40</v>
      </c>
      <c r="C31">
        <v>1</v>
      </c>
      <c r="D31">
        <v>0</v>
      </c>
      <c r="E31" s="6">
        <f t="shared" si="2"/>
        <v>0</v>
      </c>
      <c r="F31" s="4"/>
      <c r="G31" s="11">
        <v>13</v>
      </c>
      <c r="H31" t="s">
        <v>39</v>
      </c>
      <c r="I31">
        <v>9</v>
      </c>
      <c r="J31">
        <v>3</v>
      </c>
      <c r="K31" s="6">
        <f t="shared" ref="K31:K40" si="3">SUM(J31/I31)</f>
        <v>0.33333333333333331</v>
      </c>
      <c r="L31" s="4"/>
    </row>
    <row r="32" spans="1:12" x14ac:dyDescent="0.25">
      <c r="A32" s="11">
        <v>60</v>
      </c>
      <c r="B32" t="s">
        <v>42</v>
      </c>
      <c r="C32">
        <v>2</v>
      </c>
      <c r="D32">
        <v>4</v>
      </c>
      <c r="E32" s="6">
        <f t="shared" si="2"/>
        <v>2</v>
      </c>
      <c r="F32" s="21" t="s">
        <v>116</v>
      </c>
      <c r="G32" s="11">
        <v>14</v>
      </c>
      <c r="H32" t="s">
        <v>41</v>
      </c>
      <c r="I32">
        <v>1</v>
      </c>
      <c r="J32">
        <v>0</v>
      </c>
      <c r="K32" s="6">
        <f t="shared" si="3"/>
        <v>0</v>
      </c>
    </row>
    <row r="33" spans="1:12" x14ac:dyDescent="0.25">
      <c r="A33" s="11">
        <v>63</v>
      </c>
      <c r="B33" t="s">
        <v>92</v>
      </c>
      <c r="C33">
        <v>1</v>
      </c>
      <c r="D33">
        <v>0</v>
      </c>
      <c r="E33" s="6">
        <f t="shared" si="2"/>
        <v>0</v>
      </c>
      <c r="G33" s="11">
        <v>19</v>
      </c>
      <c r="H33" t="s">
        <v>43</v>
      </c>
      <c r="I33">
        <v>2</v>
      </c>
      <c r="J33">
        <v>0</v>
      </c>
      <c r="K33" s="6">
        <f t="shared" si="3"/>
        <v>0</v>
      </c>
    </row>
    <row r="34" spans="1:12" x14ac:dyDescent="0.25">
      <c r="A34" s="11">
        <v>74</v>
      </c>
      <c r="B34" t="s">
        <v>44</v>
      </c>
      <c r="C34">
        <v>5</v>
      </c>
      <c r="D34">
        <v>2</v>
      </c>
      <c r="E34" s="6">
        <f t="shared" si="2"/>
        <v>0.4</v>
      </c>
      <c r="G34" s="11">
        <v>26</v>
      </c>
      <c r="H34" t="s">
        <v>45</v>
      </c>
      <c r="I34">
        <v>8</v>
      </c>
      <c r="J34">
        <v>5</v>
      </c>
      <c r="K34" s="6">
        <f t="shared" si="3"/>
        <v>0.625</v>
      </c>
    </row>
    <row r="35" spans="1:12" x14ac:dyDescent="0.25">
      <c r="A35" s="11">
        <v>100</v>
      </c>
      <c r="B35" t="s">
        <v>46</v>
      </c>
      <c r="C35">
        <v>5</v>
      </c>
      <c r="D35">
        <v>2</v>
      </c>
      <c r="E35" s="6">
        <f t="shared" si="2"/>
        <v>0.4</v>
      </c>
      <c r="G35" s="11">
        <v>52</v>
      </c>
      <c r="H35" t="s">
        <v>47</v>
      </c>
      <c r="I35">
        <v>3</v>
      </c>
      <c r="J35">
        <v>3</v>
      </c>
      <c r="K35" s="6">
        <f t="shared" si="3"/>
        <v>1</v>
      </c>
      <c r="L35" s="21" t="s">
        <v>97</v>
      </c>
    </row>
    <row r="36" spans="1:12" x14ac:dyDescent="0.25">
      <c r="A36" s="11">
        <v>140</v>
      </c>
      <c r="B36" t="s">
        <v>48</v>
      </c>
      <c r="C36">
        <v>1</v>
      </c>
      <c r="D36">
        <v>0</v>
      </c>
      <c r="E36" s="6">
        <f t="shared" si="2"/>
        <v>0</v>
      </c>
      <c r="G36" s="11">
        <v>91</v>
      </c>
      <c r="H36" t="s">
        <v>50</v>
      </c>
      <c r="I36">
        <v>5</v>
      </c>
      <c r="J36">
        <v>0</v>
      </c>
      <c r="K36" s="6">
        <f t="shared" si="3"/>
        <v>0</v>
      </c>
    </row>
    <row r="37" spans="1:12" x14ac:dyDescent="0.25">
      <c r="A37" s="11">
        <v>176</v>
      </c>
      <c r="B37" t="s">
        <v>49</v>
      </c>
      <c r="C37">
        <v>3</v>
      </c>
      <c r="D37">
        <v>7</v>
      </c>
      <c r="E37" s="6">
        <f t="shared" si="2"/>
        <v>2.3333333333333335</v>
      </c>
      <c r="F37" s="21" t="s">
        <v>116</v>
      </c>
      <c r="G37" s="11">
        <v>95</v>
      </c>
      <c r="H37" t="s">
        <v>51</v>
      </c>
      <c r="I37">
        <v>5</v>
      </c>
      <c r="J37">
        <v>3</v>
      </c>
      <c r="K37" s="6">
        <f t="shared" si="3"/>
        <v>0.6</v>
      </c>
    </row>
    <row r="38" spans="1:12" x14ac:dyDescent="0.25">
      <c r="A38" s="11">
        <v>177</v>
      </c>
      <c r="B38" t="s">
        <v>48</v>
      </c>
      <c r="C38">
        <v>5</v>
      </c>
      <c r="D38">
        <v>5</v>
      </c>
      <c r="E38" s="6">
        <f t="shared" si="2"/>
        <v>1</v>
      </c>
      <c r="F38" s="21" t="s">
        <v>97</v>
      </c>
      <c r="G38" s="11">
        <v>101</v>
      </c>
      <c r="H38" t="s">
        <v>52</v>
      </c>
      <c r="I38">
        <v>3</v>
      </c>
      <c r="J38">
        <v>1</v>
      </c>
      <c r="K38" s="6">
        <f t="shared" si="3"/>
        <v>0.33333333333333331</v>
      </c>
    </row>
    <row r="39" spans="1:12" x14ac:dyDescent="0.25">
      <c r="A39" s="4" t="s">
        <v>32</v>
      </c>
      <c r="B39" s="7"/>
      <c r="C39" s="7">
        <f>SUM(C31:C38)</f>
        <v>23</v>
      </c>
      <c r="D39" s="7">
        <f>SUM(D30:D38)</f>
        <v>34</v>
      </c>
      <c r="E39" s="8">
        <f>SUM(D39/C39)</f>
        <v>1.4782608695652173</v>
      </c>
      <c r="G39" s="11">
        <v>111</v>
      </c>
      <c r="H39" t="s">
        <v>53</v>
      </c>
      <c r="I39">
        <v>3</v>
      </c>
      <c r="J39">
        <v>1</v>
      </c>
      <c r="K39" s="6">
        <f t="shared" si="3"/>
        <v>0.33333333333333331</v>
      </c>
    </row>
    <row r="40" spans="1:12" x14ac:dyDescent="0.25">
      <c r="E40" s="2"/>
      <c r="G40" s="4" t="s">
        <v>32</v>
      </c>
      <c r="I40" s="7">
        <f>SUM(I30:I39)</f>
        <v>39</v>
      </c>
      <c r="J40" s="7">
        <f>SUM(J31:J39)</f>
        <v>16</v>
      </c>
      <c r="K40" s="8">
        <f t="shared" si="3"/>
        <v>0.41025641025641024</v>
      </c>
    </row>
    <row r="41" spans="1:12" x14ac:dyDescent="0.25">
      <c r="G41" s="4"/>
      <c r="I41" s="7"/>
      <c r="J41" s="7"/>
      <c r="K41" s="8"/>
    </row>
    <row r="42" spans="1:12" x14ac:dyDescent="0.25">
      <c r="G42" s="4"/>
      <c r="I42" s="7"/>
      <c r="J42" s="7"/>
      <c r="K42" s="8"/>
    </row>
    <row r="48" spans="1:12" ht="18.75" x14ac:dyDescent="0.3">
      <c r="A48" s="12"/>
      <c r="B48" s="1"/>
      <c r="E48" s="2"/>
      <c r="G48"/>
    </row>
    <row r="49" spans="1:11" ht="18.75" x14ac:dyDescent="0.3">
      <c r="A49" s="12"/>
      <c r="B49" s="16" t="s">
        <v>88</v>
      </c>
      <c r="E49" s="2"/>
      <c r="G49"/>
      <c r="H49" s="7"/>
      <c r="J49" s="17"/>
      <c r="K49" s="17"/>
    </row>
    <row r="50" spans="1:11" ht="15.75" x14ac:dyDescent="0.25">
      <c r="A50" s="13" t="s">
        <v>96</v>
      </c>
      <c r="B50" s="3"/>
      <c r="E50" s="2"/>
      <c r="G50" s="3" t="s">
        <v>54</v>
      </c>
      <c r="H50" s="3"/>
      <c r="K50" s="2"/>
    </row>
    <row r="51" spans="1:11" x14ac:dyDescent="0.25">
      <c r="A51" s="4">
        <v>6</v>
      </c>
      <c r="B51" s="4" t="s">
        <v>2</v>
      </c>
      <c r="C51" s="4" t="s">
        <v>3</v>
      </c>
      <c r="D51" s="4">
        <v>2023</v>
      </c>
      <c r="E51" s="5" t="s">
        <v>4</v>
      </c>
      <c r="F51" s="4"/>
      <c r="G51" s="4">
        <v>5</v>
      </c>
      <c r="H51" s="4" t="s">
        <v>2</v>
      </c>
      <c r="I51" s="4" t="s">
        <v>3</v>
      </c>
      <c r="J51" s="4">
        <v>2024</v>
      </c>
      <c r="K51" s="5" t="s">
        <v>4</v>
      </c>
    </row>
    <row r="52" spans="1:11" x14ac:dyDescent="0.25">
      <c r="A52" s="11">
        <v>4</v>
      </c>
      <c r="B52" t="s">
        <v>55</v>
      </c>
      <c r="C52">
        <v>5</v>
      </c>
      <c r="D52">
        <v>0</v>
      </c>
      <c r="E52" s="6">
        <f t="shared" ref="E52:E58" si="4">SUM(D52/C52)</f>
        <v>0</v>
      </c>
      <c r="G52" s="11">
        <v>20</v>
      </c>
      <c r="H52" t="s">
        <v>56</v>
      </c>
      <c r="I52">
        <v>2</v>
      </c>
      <c r="J52">
        <v>1</v>
      </c>
      <c r="K52" s="6">
        <f t="shared" ref="K52:K56" si="5">SUM(J52/I52)</f>
        <v>0.5</v>
      </c>
    </row>
    <row r="53" spans="1:11" x14ac:dyDescent="0.25">
      <c r="A53" s="11">
        <v>9</v>
      </c>
      <c r="B53" t="s">
        <v>57</v>
      </c>
      <c r="C53">
        <v>1</v>
      </c>
      <c r="D53">
        <v>0</v>
      </c>
      <c r="E53" s="6">
        <f t="shared" si="4"/>
        <v>0</v>
      </c>
      <c r="G53" s="11">
        <v>22</v>
      </c>
      <c r="H53" t="s">
        <v>58</v>
      </c>
      <c r="I53">
        <v>3</v>
      </c>
      <c r="J53">
        <v>1</v>
      </c>
      <c r="K53" s="6">
        <f t="shared" si="5"/>
        <v>0.33333333333333331</v>
      </c>
    </row>
    <row r="54" spans="1:11" x14ac:dyDescent="0.25">
      <c r="A54" s="11">
        <v>104</v>
      </c>
      <c r="B54" t="s">
        <v>89</v>
      </c>
      <c r="C54">
        <v>2</v>
      </c>
      <c r="D54">
        <v>0</v>
      </c>
      <c r="E54" s="6">
        <f t="shared" si="4"/>
        <v>0</v>
      </c>
      <c r="G54" s="11">
        <v>27</v>
      </c>
      <c r="H54" t="s">
        <v>60</v>
      </c>
      <c r="I54">
        <v>2</v>
      </c>
      <c r="J54">
        <v>0</v>
      </c>
      <c r="K54" s="6">
        <f t="shared" si="5"/>
        <v>0</v>
      </c>
    </row>
    <row r="55" spans="1:11" x14ac:dyDescent="0.25">
      <c r="A55" s="11">
        <v>112</v>
      </c>
      <c r="B55" t="s">
        <v>59</v>
      </c>
      <c r="C55">
        <v>9</v>
      </c>
      <c r="D55">
        <v>0</v>
      </c>
      <c r="E55" s="6">
        <f t="shared" si="4"/>
        <v>0</v>
      </c>
      <c r="G55" s="11">
        <v>46</v>
      </c>
      <c r="H55" t="s">
        <v>63</v>
      </c>
      <c r="I55">
        <v>12</v>
      </c>
      <c r="J55">
        <v>8</v>
      </c>
      <c r="K55" s="6">
        <f t="shared" si="5"/>
        <v>0.66666666666666663</v>
      </c>
    </row>
    <row r="56" spans="1:11" x14ac:dyDescent="0.25">
      <c r="A56" s="11">
        <v>128</v>
      </c>
      <c r="B56" t="s">
        <v>61</v>
      </c>
      <c r="C56">
        <v>13</v>
      </c>
      <c r="D56">
        <v>6</v>
      </c>
      <c r="E56" s="6">
        <f t="shared" si="4"/>
        <v>0.46153846153846156</v>
      </c>
      <c r="G56" s="11">
        <v>195</v>
      </c>
      <c r="H56" t="s">
        <v>64</v>
      </c>
      <c r="I56">
        <v>2</v>
      </c>
      <c r="J56">
        <v>0</v>
      </c>
      <c r="K56" s="6">
        <f t="shared" si="5"/>
        <v>0</v>
      </c>
    </row>
    <row r="57" spans="1:11" x14ac:dyDescent="0.25">
      <c r="A57" s="11">
        <v>138</v>
      </c>
      <c r="B57" t="s">
        <v>62</v>
      </c>
      <c r="C57">
        <v>1</v>
      </c>
      <c r="D57">
        <v>0</v>
      </c>
      <c r="E57" s="6">
        <f t="shared" si="4"/>
        <v>0</v>
      </c>
      <c r="K57" s="6"/>
    </row>
    <row r="58" spans="1:11" x14ac:dyDescent="0.25">
      <c r="A58" s="14" t="s">
        <v>32</v>
      </c>
      <c r="B58" s="7"/>
      <c r="C58" s="7">
        <f>SUM(C52:C57)</f>
        <v>31</v>
      </c>
      <c r="D58" s="7">
        <f>SUM(D52:D57)</f>
        <v>6</v>
      </c>
      <c r="E58" s="8">
        <f t="shared" si="4"/>
        <v>0.19354838709677419</v>
      </c>
      <c r="G58" s="7" t="s">
        <v>32</v>
      </c>
      <c r="H58" s="7"/>
      <c r="I58" s="7">
        <f>SUM(I51:I57)</f>
        <v>21</v>
      </c>
      <c r="J58" s="7">
        <f>SUM(J52:J56)</f>
        <v>10</v>
      </c>
      <c r="K58" s="8">
        <f t="shared" ref="K58" si="6">SUM(J58/I58)</f>
        <v>0.47619047619047616</v>
      </c>
    </row>
    <row r="59" spans="1:11" x14ac:dyDescent="0.25">
      <c r="A59" s="15"/>
      <c r="E59" s="6"/>
      <c r="G59" s="7"/>
      <c r="H59" s="7"/>
      <c r="I59" s="7"/>
      <c r="J59" s="7"/>
      <c r="K59" s="8"/>
    </row>
    <row r="60" spans="1:11" x14ac:dyDescent="0.25">
      <c r="A60" s="15"/>
      <c r="E60" s="6"/>
    </row>
    <row r="61" spans="1:11" x14ac:dyDescent="0.25">
      <c r="A61" s="15"/>
      <c r="E61" s="6"/>
      <c r="G61"/>
    </row>
    <row r="62" spans="1:11" x14ac:dyDescent="0.25">
      <c r="A62" s="15"/>
      <c r="E62" s="6"/>
      <c r="G62"/>
      <c r="K62" s="6"/>
    </row>
    <row r="63" spans="1:11" x14ac:dyDescent="0.25">
      <c r="A63" s="15"/>
      <c r="E63" s="2"/>
      <c r="G63"/>
    </row>
    <row r="64" spans="1:11" ht="15.75" x14ac:dyDescent="0.25">
      <c r="A64" s="13" t="s">
        <v>65</v>
      </c>
      <c r="B64" s="3"/>
      <c r="E64" s="2"/>
      <c r="G64" s="3"/>
      <c r="H64" s="3" t="s">
        <v>66</v>
      </c>
      <c r="K64" s="2"/>
    </row>
    <row r="65" spans="1:12" x14ac:dyDescent="0.25">
      <c r="A65" s="4">
        <v>9</v>
      </c>
      <c r="B65" s="4" t="s">
        <v>2</v>
      </c>
      <c r="C65" s="4" t="s">
        <v>3</v>
      </c>
      <c r="D65" s="4">
        <v>2024</v>
      </c>
      <c r="E65" s="5" t="s">
        <v>4</v>
      </c>
      <c r="F65" s="4"/>
      <c r="G65" s="4"/>
      <c r="H65" s="4" t="s">
        <v>2</v>
      </c>
      <c r="I65" s="4" t="s">
        <v>3</v>
      </c>
      <c r="J65" s="4">
        <v>2024</v>
      </c>
      <c r="K65" s="5" t="s">
        <v>4</v>
      </c>
    </row>
    <row r="66" spans="1:12" x14ac:dyDescent="0.25">
      <c r="A66" s="11">
        <v>61</v>
      </c>
      <c r="B66" t="s">
        <v>67</v>
      </c>
      <c r="C66">
        <v>3</v>
      </c>
      <c r="D66">
        <v>1</v>
      </c>
      <c r="E66" s="6">
        <f t="shared" ref="E66:E75" si="7">SUM(D66/C66)</f>
        <v>0.33333333333333331</v>
      </c>
      <c r="G66">
        <v>200</v>
      </c>
      <c r="H66" t="s">
        <v>68</v>
      </c>
      <c r="I66" s="11">
        <v>0</v>
      </c>
      <c r="J66">
        <v>0</v>
      </c>
      <c r="K66" s="8">
        <v>0</v>
      </c>
    </row>
    <row r="67" spans="1:12" x14ac:dyDescent="0.25">
      <c r="A67" s="11">
        <v>64</v>
      </c>
      <c r="B67" t="s">
        <v>69</v>
      </c>
      <c r="C67">
        <v>1</v>
      </c>
      <c r="D67">
        <v>0</v>
      </c>
      <c r="E67" s="6">
        <f t="shared" si="7"/>
        <v>0</v>
      </c>
      <c r="G67"/>
      <c r="H67" t="s">
        <v>32</v>
      </c>
      <c r="I67" s="11">
        <f>I66</f>
        <v>0</v>
      </c>
      <c r="J67">
        <f>J66</f>
        <v>0</v>
      </c>
      <c r="K67" s="8">
        <v>0</v>
      </c>
    </row>
    <row r="68" spans="1:12" x14ac:dyDescent="0.25">
      <c r="A68" s="11">
        <v>66</v>
      </c>
      <c r="B68" t="s">
        <v>70</v>
      </c>
      <c r="C68">
        <v>15</v>
      </c>
      <c r="D68">
        <v>3</v>
      </c>
      <c r="E68" s="6">
        <f t="shared" si="7"/>
        <v>0.2</v>
      </c>
      <c r="G68"/>
      <c r="K68" s="6"/>
    </row>
    <row r="69" spans="1:12" x14ac:dyDescent="0.25">
      <c r="A69" s="11">
        <v>69</v>
      </c>
      <c r="B69" t="s">
        <v>71</v>
      </c>
      <c r="C69">
        <v>1</v>
      </c>
      <c r="D69">
        <v>0</v>
      </c>
      <c r="E69" s="6">
        <f t="shared" si="7"/>
        <v>0</v>
      </c>
      <c r="G69"/>
      <c r="H69" s="7" t="s">
        <v>72</v>
      </c>
      <c r="K69" s="6" t="s">
        <v>122</v>
      </c>
    </row>
    <row r="70" spans="1:12" x14ac:dyDescent="0.25">
      <c r="A70" s="11">
        <v>103</v>
      </c>
      <c r="B70" t="s">
        <v>75</v>
      </c>
      <c r="C70">
        <v>5</v>
      </c>
      <c r="D70">
        <v>2</v>
      </c>
      <c r="E70" s="6">
        <f t="shared" si="7"/>
        <v>0.4</v>
      </c>
      <c r="G70"/>
      <c r="H70" s="7" t="s">
        <v>74</v>
      </c>
      <c r="I70" s="7" t="s">
        <v>3</v>
      </c>
      <c r="J70" s="7">
        <v>2024</v>
      </c>
      <c r="K70" s="8" t="s">
        <v>4</v>
      </c>
    </row>
    <row r="71" spans="1:12" x14ac:dyDescent="0.25">
      <c r="A71" s="11">
        <v>105</v>
      </c>
      <c r="B71" t="s">
        <v>77</v>
      </c>
      <c r="C71">
        <v>1</v>
      </c>
      <c r="D71">
        <v>0</v>
      </c>
      <c r="E71" s="6">
        <f t="shared" si="7"/>
        <v>0</v>
      </c>
      <c r="G71"/>
      <c r="H71" t="s">
        <v>76</v>
      </c>
      <c r="I71">
        <f>C21</f>
        <v>57</v>
      </c>
      <c r="J71">
        <v>38</v>
      </c>
      <c r="K71" s="8">
        <f t="shared" ref="K71:K79" si="8">SUM(J71/I71)</f>
        <v>0.66666666666666663</v>
      </c>
      <c r="L71" s="21"/>
    </row>
    <row r="72" spans="1:12" x14ac:dyDescent="0.25">
      <c r="A72" s="11">
        <v>113</v>
      </c>
      <c r="B72" t="s">
        <v>79</v>
      </c>
      <c r="C72">
        <v>1</v>
      </c>
      <c r="D72">
        <v>0</v>
      </c>
      <c r="E72" s="6">
        <f t="shared" si="7"/>
        <v>0</v>
      </c>
      <c r="G72"/>
      <c r="H72" t="s">
        <v>78</v>
      </c>
      <c r="I72">
        <v>82</v>
      </c>
      <c r="J72">
        <v>50</v>
      </c>
      <c r="K72" s="8">
        <f t="shared" si="8"/>
        <v>0.6097560975609756</v>
      </c>
      <c r="L72" s="21"/>
    </row>
    <row r="73" spans="1:12" x14ac:dyDescent="0.25">
      <c r="A73" s="11">
        <v>156</v>
      </c>
      <c r="B73" t="s">
        <v>81</v>
      </c>
      <c r="C73">
        <v>1</v>
      </c>
      <c r="D73">
        <v>0</v>
      </c>
      <c r="E73" s="6">
        <f>SUM(D73/C74)</f>
        <v>0</v>
      </c>
      <c r="G73"/>
      <c r="H73" t="s">
        <v>80</v>
      </c>
      <c r="I73">
        <f>C39</f>
        <v>23</v>
      </c>
      <c r="J73">
        <v>34</v>
      </c>
      <c r="K73" s="8">
        <f t="shared" si="8"/>
        <v>1.4782608695652173</v>
      </c>
      <c r="L73" s="21" t="s">
        <v>116</v>
      </c>
    </row>
    <row r="74" spans="1:12" x14ac:dyDescent="0.25">
      <c r="A74" s="11">
        <v>206</v>
      </c>
      <c r="B74" t="s">
        <v>73</v>
      </c>
      <c r="C74">
        <v>2</v>
      </c>
      <c r="D74">
        <v>4</v>
      </c>
      <c r="E74" s="6">
        <f>SUM(D74/C74)</f>
        <v>2</v>
      </c>
      <c r="F74" s="21" t="s">
        <v>116</v>
      </c>
      <c r="G74"/>
      <c r="H74" t="s">
        <v>82</v>
      </c>
      <c r="I74">
        <f>I40</f>
        <v>39</v>
      </c>
      <c r="J74">
        <v>16</v>
      </c>
      <c r="K74" s="8">
        <f t="shared" si="8"/>
        <v>0.41025641025641024</v>
      </c>
      <c r="L74" s="21"/>
    </row>
    <row r="75" spans="1:12" x14ac:dyDescent="0.25">
      <c r="A75" s="14" t="s">
        <v>32</v>
      </c>
      <c r="B75" s="7"/>
      <c r="C75" s="7">
        <f>SUM(C66:C74)</f>
        <v>30</v>
      </c>
      <c r="D75" s="7">
        <f>SUM(D66:D74)</f>
        <v>10</v>
      </c>
      <c r="E75" s="8">
        <f t="shared" si="7"/>
        <v>0.33333333333333331</v>
      </c>
      <c r="G75"/>
      <c r="H75" t="s">
        <v>83</v>
      </c>
      <c r="I75">
        <f>C58</f>
        <v>31</v>
      </c>
      <c r="J75">
        <v>6</v>
      </c>
      <c r="K75" s="8">
        <f t="shared" si="8"/>
        <v>0.19354838709677419</v>
      </c>
      <c r="L75" s="21"/>
    </row>
    <row r="76" spans="1:12" x14ac:dyDescent="0.25">
      <c r="A76" s="15"/>
      <c r="E76" s="2"/>
      <c r="G76"/>
      <c r="H76" t="s">
        <v>84</v>
      </c>
      <c r="I76">
        <v>21</v>
      </c>
      <c r="J76">
        <v>10</v>
      </c>
      <c r="K76" s="8">
        <f t="shared" si="8"/>
        <v>0.47619047619047616</v>
      </c>
      <c r="L76" s="21"/>
    </row>
    <row r="77" spans="1:12" x14ac:dyDescent="0.25">
      <c r="A77" s="15"/>
      <c r="E77" s="2"/>
      <c r="G77" s="7"/>
      <c r="H77" t="s">
        <v>85</v>
      </c>
      <c r="I77">
        <f>C75</f>
        <v>30</v>
      </c>
      <c r="J77" s="18">
        <v>10</v>
      </c>
      <c r="K77" s="8">
        <f t="shared" si="8"/>
        <v>0.33333333333333331</v>
      </c>
      <c r="L77" s="21"/>
    </row>
    <row r="78" spans="1:12" x14ac:dyDescent="0.25">
      <c r="A78" s="15"/>
      <c r="E78" s="2"/>
      <c r="G78"/>
      <c r="H78" t="s">
        <v>86</v>
      </c>
      <c r="I78">
        <v>0</v>
      </c>
      <c r="K78" s="8">
        <v>0</v>
      </c>
    </row>
    <row r="79" spans="1:12" x14ac:dyDescent="0.25">
      <c r="A79" s="15"/>
      <c r="E79" s="2"/>
      <c r="G79"/>
      <c r="H79" s="7" t="s">
        <v>32</v>
      </c>
      <c r="I79" s="7">
        <f>SUM(I71:I78)</f>
        <v>283</v>
      </c>
      <c r="J79" s="7">
        <f>SUM(J71:J78)</f>
        <v>164</v>
      </c>
      <c r="K79" s="8">
        <f t="shared" si="8"/>
        <v>0.5795053003533569</v>
      </c>
    </row>
    <row r="80" spans="1:12" x14ac:dyDescent="0.25">
      <c r="A80" s="15"/>
      <c r="E80" s="2"/>
      <c r="G80"/>
      <c r="K80" s="2"/>
    </row>
    <row r="81" spans="1:7" x14ac:dyDescent="0.25">
      <c r="A81" s="15"/>
      <c r="E81" s="2"/>
      <c r="G81"/>
    </row>
    <row r="82" spans="1:7" x14ac:dyDescent="0.25">
      <c r="A82" s="15"/>
      <c r="E82" s="2"/>
      <c r="G82"/>
    </row>
    <row r="83" spans="1:7" x14ac:dyDescent="0.25">
      <c r="A83" s="15"/>
      <c r="G83"/>
    </row>
  </sheetData>
  <printOptions headings="1" gridLines="1"/>
  <pageMargins left="0.7" right="0.7" top="0.75" bottom="0.75" header="0.3" footer="0.3"/>
  <pageSetup scale="92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6B61BD-2448-4E08-9D6C-D9EF79641337}">
  <sheetPr>
    <pageSetUpPr fitToPage="1"/>
  </sheetPr>
  <dimension ref="A1:L83"/>
  <sheetViews>
    <sheetView topLeftCell="A25" workbookViewId="0">
      <selection activeCell="F37" sqref="F37"/>
    </sheetView>
  </sheetViews>
  <sheetFormatPr defaultRowHeight="15" x14ac:dyDescent="0.25"/>
  <cols>
    <col min="1" max="1" width="6" style="11" customWidth="1"/>
    <col min="2" max="2" width="16.7109375" customWidth="1"/>
    <col min="3" max="3" width="5.42578125" customWidth="1"/>
    <col min="4" max="4" width="5" customWidth="1"/>
    <col min="5" max="5" width="10.5703125" customWidth="1"/>
    <col min="6" max="6" width="3.140625" customWidth="1"/>
    <col min="7" max="7" width="3.85546875" style="11" customWidth="1"/>
    <col min="8" max="8" width="16.7109375" customWidth="1"/>
    <col min="9" max="9" width="5.42578125" customWidth="1"/>
    <col min="10" max="10" width="4.7109375" customWidth="1"/>
    <col min="11" max="11" width="10.42578125" customWidth="1"/>
    <col min="12" max="12" width="6.28515625" customWidth="1"/>
  </cols>
  <sheetData>
    <row r="1" spans="1:12" ht="18.75" x14ac:dyDescent="0.3">
      <c r="B1" s="1" t="s">
        <v>94</v>
      </c>
    </row>
    <row r="2" spans="1:12" ht="18.75" x14ac:dyDescent="0.3">
      <c r="A2" s="9"/>
      <c r="B2" s="16" t="s">
        <v>123</v>
      </c>
      <c r="C2" s="19" t="s">
        <v>90</v>
      </c>
      <c r="E2" s="20" t="s">
        <v>93</v>
      </c>
    </row>
    <row r="3" spans="1:12" ht="18.75" x14ac:dyDescent="0.3">
      <c r="A3" s="9"/>
      <c r="B3" s="16"/>
      <c r="E3" s="2"/>
      <c r="H3" s="7"/>
      <c r="J3" s="17"/>
      <c r="K3" s="17"/>
    </row>
    <row r="4" spans="1:12" ht="15.75" x14ac:dyDescent="0.25">
      <c r="A4" s="10"/>
      <c r="B4" s="3"/>
      <c r="C4" s="10" t="s">
        <v>0</v>
      </c>
      <c r="E4" s="2"/>
      <c r="G4" s="10"/>
      <c r="H4" s="10"/>
      <c r="I4" s="10" t="s">
        <v>109</v>
      </c>
      <c r="K4" s="2"/>
    </row>
    <row r="5" spans="1:12" x14ac:dyDescent="0.25">
      <c r="A5" s="4">
        <v>15</v>
      </c>
      <c r="B5" s="4" t="s">
        <v>2</v>
      </c>
      <c r="C5" s="4" t="s">
        <v>3</v>
      </c>
      <c r="D5" s="4">
        <v>2024</v>
      </c>
      <c r="E5" s="5" t="s">
        <v>4</v>
      </c>
      <c r="F5" s="4"/>
      <c r="G5" s="4">
        <v>19</v>
      </c>
      <c r="H5" s="4" t="s">
        <v>2</v>
      </c>
      <c r="I5" s="4" t="s">
        <v>3</v>
      </c>
      <c r="J5" s="4">
        <v>2024</v>
      </c>
      <c r="K5" s="5" t="s">
        <v>4</v>
      </c>
      <c r="L5" s="4"/>
    </row>
    <row r="6" spans="1:12" x14ac:dyDescent="0.25">
      <c r="A6" s="11">
        <v>2</v>
      </c>
      <c r="B6" t="s">
        <v>5</v>
      </c>
      <c r="C6">
        <v>5</v>
      </c>
      <c r="D6">
        <v>2</v>
      </c>
      <c r="E6" s="6">
        <f>SUM(D6/C6)</f>
        <v>0.4</v>
      </c>
      <c r="G6" s="11">
        <v>10</v>
      </c>
      <c r="H6" t="s">
        <v>7</v>
      </c>
      <c r="I6">
        <v>1</v>
      </c>
      <c r="J6">
        <v>0</v>
      </c>
      <c r="K6" s="6">
        <f t="shared" ref="K6:K25" si="0">SUM(J6/I6)</f>
        <v>0</v>
      </c>
    </row>
    <row r="7" spans="1:12" x14ac:dyDescent="0.25">
      <c r="A7" s="11">
        <v>23</v>
      </c>
      <c r="B7" t="s">
        <v>6</v>
      </c>
      <c r="C7">
        <v>1</v>
      </c>
      <c r="D7">
        <v>0</v>
      </c>
      <c r="E7" s="6">
        <f t="shared" ref="E7:E20" si="1">SUM(D7/C7)</f>
        <v>0</v>
      </c>
      <c r="G7" s="11">
        <v>17</v>
      </c>
      <c r="H7" t="s">
        <v>9</v>
      </c>
      <c r="I7">
        <v>9</v>
      </c>
      <c r="J7">
        <v>5</v>
      </c>
      <c r="K7" s="6">
        <f t="shared" si="0"/>
        <v>0.55555555555555558</v>
      </c>
    </row>
    <row r="8" spans="1:12" x14ac:dyDescent="0.25">
      <c r="A8" s="11">
        <v>33</v>
      </c>
      <c r="B8" t="s">
        <v>8</v>
      </c>
      <c r="C8">
        <v>4</v>
      </c>
      <c r="D8">
        <v>0</v>
      </c>
      <c r="E8" s="6">
        <f t="shared" si="1"/>
        <v>0</v>
      </c>
      <c r="G8" s="11">
        <v>24</v>
      </c>
      <c r="H8" t="s">
        <v>10</v>
      </c>
      <c r="I8">
        <v>4</v>
      </c>
      <c r="J8">
        <v>4</v>
      </c>
      <c r="K8" s="6">
        <f t="shared" si="0"/>
        <v>1</v>
      </c>
      <c r="L8" s="21" t="s">
        <v>97</v>
      </c>
    </row>
    <row r="9" spans="1:12" x14ac:dyDescent="0.25">
      <c r="A9" s="11">
        <v>36</v>
      </c>
      <c r="B9" t="s">
        <v>87</v>
      </c>
      <c r="C9">
        <v>1</v>
      </c>
      <c r="D9">
        <v>0</v>
      </c>
      <c r="E9" s="6">
        <f t="shared" si="1"/>
        <v>0</v>
      </c>
      <c r="G9" s="11">
        <v>45</v>
      </c>
      <c r="H9" t="s">
        <v>12</v>
      </c>
      <c r="I9">
        <v>11</v>
      </c>
      <c r="J9">
        <v>1</v>
      </c>
      <c r="K9" s="6">
        <f t="shared" si="0"/>
        <v>9.0909090909090912E-2</v>
      </c>
    </row>
    <row r="10" spans="1:12" x14ac:dyDescent="0.25">
      <c r="A10" s="11">
        <v>56</v>
      </c>
      <c r="B10" t="s">
        <v>11</v>
      </c>
      <c r="C10">
        <v>2</v>
      </c>
      <c r="D10">
        <v>2</v>
      </c>
      <c r="E10" s="6">
        <f t="shared" si="1"/>
        <v>1</v>
      </c>
      <c r="F10" s="21" t="s">
        <v>97</v>
      </c>
      <c r="G10" s="11">
        <v>48</v>
      </c>
      <c r="H10" t="s">
        <v>13</v>
      </c>
      <c r="I10">
        <v>4</v>
      </c>
      <c r="J10">
        <v>3</v>
      </c>
      <c r="K10" s="6">
        <f t="shared" si="0"/>
        <v>0.75</v>
      </c>
    </row>
    <row r="11" spans="1:12" x14ac:dyDescent="0.25">
      <c r="A11" s="11">
        <v>68</v>
      </c>
      <c r="B11" t="s">
        <v>14</v>
      </c>
      <c r="C11">
        <v>5</v>
      </c>
      <c r="D11">
        <v>4</v>
      </c>
      <c r="E11" s="6">
        <f t="shared" si="1"/>
        <v>0.8</v>
      </c>
      <c r="G11" s="11">
        <v>50</v>
      </c>
      <c r="H11" t="s">
        <v>15</v>
      </c>
      <c r="I11">
        <v>1</v>
      </c>
      <c r="J11">
        <v>0</v>
      </c>
      <c r="K11" s="6">
        <f t="shared" si="0"/>
        <v>0</v>
      </c>
    </row>
    <row r="12" spans="1:12" x14ac:dyDescent="0.25">
      <c r="A12" s="11">
        <v>72</v>
      </c>
      <c r="B12" t="s">
        <v>16</v>
      </c>
      <c r="C12">
        <v>15</v>
      </c>
      <c r="D12">
        <v>6</v>
      </c>
      <c r="E12" s="6">
        <f t="shared" si="1"/>
        <v>0.4</v>
      </c>
      <c r="G12" s="11">
        <v>71</v>
      </c>
      <c r="H12" t="s">
        <v>17</v>
      </c>
      <c r="I12">
        <v>5</v>
      </c>
      <c r="J12">
        <v>2</v>
      </c>
      <c r="K12" s="6">
        <f t="shared" si="0"/>
        <v>0.4</v>
      </c>
    </row>
    <row r="13" spans="1:12" x14ac:dyDescent="0.25">
      <c r="A13" s="11">
        <v>80</v>
      </c>
      <c r="B13" t="s">
        <v>18</v>
      </c>
      <c r="C13">
        <v>1</v>
      </c>
      <c r="D13">
        <v>0</v>
      </c>
      <c r="E13" s="6">
        <f t="shared" si="1"/>
        <v>0</v>
      </c>
      <c r="G13" s="11">
        <v>73</v>
      </c>
      <c r="H13" t="s">
        <v>19</v>
      </c>
      <c r="I13">
        <v>1</v>
      </c>
      <c r="J13">
        <v>0</v>
      </c>
      <c r="K13" s="6">
        <f t="shared" si="0"/>
        <v>0</v>
      </c>
    </row>
    <row r="14" spans="1:12" x14ac:dyDescent="0.25">
      <c r="A14" s="11">
        <v>96</v>
      </c>
      <c r="B14" t="s">
        <v>20</v>
      </c>
      <c r="C14">
        <v>3</v>
      </c>
      <c r="D14">
        <v>4</v>
      </c>
      <c r="E14" s="6">
        <f t="shared" si="1"/>
        <v>1.3333333333333333</v>
      </c>
      <c r="F14" s="21" t="s">
        <v>116</v>
      </c>
      <c r="G14" s="11">
        <v>79</v>
      </c>
      <c r="H14" t="s">
        <v>22</v>
      </c>
      <c r="I14">
        <v>1</v>
      </c>
      <c r="J14">
        <v>0</v>
      </c>
      <c r="K14" s="6">
        <f t="shared" si="0"/>
        <v>0</v>
      </c>
    </row>
    <row r="15" spans="1:12" x14ac:dyDescent="0.25">
      <c r="A15" s="11">
        <v>102</v>
      </c>
      <c r="B15" t="s">
        <v>21</v>
      </c>
      <c r="C15">
        <v>9</v>
      </c>
      <c r="D15">
        <v>7</v>
      </c>
      <c r="E15" s="6">
        <f t="shared" si="1"/>
        <v>0.77777777777777779</v>
      </c>
      <c r="G15" s="11">
        <v>83</v>
      </c>
      <c r="H15" t="s">
        <v>23</v>
      </c>
      <c r="I15">
        <v>1</v>
      </c>
      <c r="J15">
        <v>0</v>
      </c>
      <c r="K15" s="6">
        <f t="shared" si="0"/>
        <v>0</v>
      </c>
    </row>
    <row r="16" spans="1:12" x14ac:dyDescent="0.25">
      <c r="A16" s="11">
        <v>133</v>
      </c>
      <c r="B16" t="s">
        <v>24</v>
      </c>
      <c r="C16">
        <v>1</v>
      </c>
      <c r="D16">
        <v>0</v>
      </c>
      <c r="E16" s="6">
        <f t="shared" si="1"/>
        <v>0</v>
      </c>
      <c r="G16" s="11">
        <v>88</v>
      </c>
      <c r="H16" t="s">
        <v>25</v>
      </c>
      <c r="I16">
        <v>1</v>
      </c>
      <c r="J16">
        <v>0</v>
      </c>
      <c r="K16" s="6">
        <f t="shared" si="0"/>
        <v>0</v>
      </c>
    </row>
    <row r="17" spans="1:12" x14ac:dyDescent="0.25">
      <c r="A17" s="11">
        <v>142</v>
      </c>
      <c r="B17" t="s">
        <v>26</v>
      </c>
      <c r="C17">
        <v>3</v>
      </c>
      <c r="D17">
        <v>3</v>
      </c>
      <c r="E17" s="6">
        <f t="shared" si="1"/>
        <v>1</v>
      </c>
      <c r="F17" s="21" t="s">
        <v>97</v>
      </c>
      <c r="G17" s="11">
        <v>89</v>
      </c>
      <c r="H17" t="s">
        <v>95</v>
      </c>
      <c r="I17">
        <v>1</v>
      </c>
      <c r="J17">
        <v>2</v>
      </c>
      <c r="K17" s="6">
        <f t="shared" si="0"/>
        <v>2</v>
      </c>
      <c r="L17" s="21" t="s">
        <v>116</v>
      </c>
    </row>
    <row r="18" spans="1:12" x14ac:dyDescent="0.25">
      <c r="A18" s="11">
        <v>154</v>
      </c>
      <c r="B18" t="s">
        <v>18</v>
      </c>
      <c r="C18">
        <v>3</v>
      </c>
      <c r="D18">
        <v>5</v>
      </c>
      <c r="E18" s="6">
        <f t="shared" si="1"/>
        <v>1.6666666666666667</v>
      </c>
      <c r="F18" s="21" t="s">
        <v>116</v>
      </c>
      <c r="G18" s="11">
        <v>127</v>
      </c>
      <c r="H18" t="s">
        <v>27</v>
      </c>
      <c r="I18">
        <v>2</v>
      </c>
      <c r="J18">
        <v>0</v>
      </c>
      <c r="K18" s="6">
        <f t="shared" si="0"/>
        <v>0</v>
      </c>
    </row>
    <row r="19" spans="1:12" x14ac:dyDescent="0.25">
      <c r="A19" s="11">
        <v>197</v>
      </c>
      <c r="B19" t="s">
        <v>28</v>
      </c>
      <c r="C19">
        <v>1</v>
      </c>
      <c r="D19">
        <v>0</v>
      </c>
      <c r="E19" s="6">
        <f t="shared" si="1"/>
        <v>0</v>
      </c>
      <c r="G19" s="11">
        <v>165</v>
      </c>
      <c r="H19" t="s">
        <v>29</v>
      </c>
      <c r="I19">
        <v>30</v>
      </c>
      <c r="J19">
        <v>26</v>
      </c>
      <c r="K19" s="6">
        <f t="shared" si="0"/>
        <v>0.8666666666666667</v>
      </c>
    </row>
    <row r="20" spans="1:12" x14ac:dyDescent="0.25">
      <c r="A20" s="11">
        <v>209</v>
      </c>
      <c r="B20" t="s">
        <v>30</v>
      </c>
      <c r="C20">
        <v>3</v>
      </c>
      <c r="D20">
        <v>3</v>
      </c>
      <c r="E20" s="6">
        <f t="shared" si="1"/>
        <v>1</v>
      </c>
      <c r="F20" s="21" t="s">
        <v>97</v>
      </c>
      <c r="G20" s="11">
        <v>174</v>
      </c>
      <c r="H20" t="s">
        <v>31</v>
      </c>
      <c r="I20">
        <v>4</v>
      </c>
      <c r="J20">
        <v>0</v>
      </c>
      <c r="K20" s="6">
        <f t="shared" si="0"/>
        <v>0</v>
      </c>
    </row>
    <row r="21" spans="1:12" x14ac:dyDescent="0.25">
      <c r="A21" s="4" t="s">
        <v>32</v>
      </c>
      <c r="B21" s="7"/>
      <c r="C21" s="7">
        <f>SUM(C6:C20)</f>
        <v>57</v>
      </c>
      <c r="D21" s="7">
        <f>SUM(D6:D20)</f>
        <v>36</v>
      </c>
      <c r="E21" s="8">
        <f>SUM(D21/C21)</f>
        <v>0.63157894736842102</v>
      </c>
      <c r="G21" s="11">
        <v>187</v>
      </c>
      <c r="H21" t="s">
        <v>19</v>
      </c>
      <c r="I21">
        <v>2</v>
      </c>
      <c r="J21">
        <v>2</v>
      </c>
      <c r="K21" s="6">
        <f t="shared" si="0"/>
        <v>1</v>
      </c>
      <c r="L21" s="21" t="s">
        <v>97</v>
      </c>
    </row>
    <row r="22" spans="1:12" x14ac:dyDescent="0.25">
      <c r="E22" s="2"/>
      <c r="G22" s="11">
        <v>194</v>
      </c>
      <c r="H22" t="s">
        <v>33</v>
      </c>
      <c r="I22">
        <v>1</v>
      </c>
      <c r="J22">
        <v>0</v>
      </c>
      <c r="K22" s="6">
        <f t="shared" si="0"/>
        <v>0</v>
      </c>
    </row>
    <row r="23" spans="1:12" x14ac:dyDescent="0.25">
      <c r="E23" s="2"/>
      <c r="G23" s="11">
        <v>196</v>
      </c>
      <c r="H23" t="s">
        <v>34</v>
      </c>
      <c r="I23">
        <v>2</v>
      </c>
      <c r="J23">
        <v>2</v>
      </c>
      <c r="K23" s="6">
        <f t="shared" si="0"/>
        <v>1</v>
      </c>
      <c r="L23" s="21" t="s">
        <v>97</v>
      </c>
    </row>
    <row r="24" spans="1:12" x14ac:dyDescent="0.25">
      <c r="E24" s="2"/>
      <c r="G24" s="11">
        <v>204</v>
      </c>
      <c r="H24" t="s">
        <v>35</v>
      </c>
      <c r="I24">
        <v>1</v>
      </c>
      <c r="J24">
        <v>0</v>
      </c>
      <c r="K24" s="6">
        <f t="shared" si="0"/>
        <v>0</v>
      </c>
    </row>
    <row r="25" spans="1:12" x14ac:dyDescent="0.25">
      <c r="E25" s="2"/>
      <c r="G25" s="4" t="s">
        <v>32</v>
      </c>
      <c r="H25" s="7"/>
      <c r="I25" s="7">
        <f>SUM(I6:I24)</f>
        <v>82</v>
      </c>
      <c r="J25" s="7">
        <f>SUM(J6:J24)</f>
        <v>47</v>
      </c>
      <c r="K25" s="8">
        <f t="shared" si="0"/>
        <v>0.57317073170731703</v>
      </c>
    </row>
    <row r="26" spans="1:12" x14ac:dyDescent="0.25">
      <c r="E26" s="2"/>
    </row>
    <row r="27" spans="1:12" x14ac:dyDescent="0.25">
      <c r="E27" s="2"/>
      <c r="G27" s="4"/>
      <c r="H27" s="7"/>
      <c r="I27" s="7"/>
      <c r="J27" s="7"/>
      <c r="K27" s="8"/>
    </row>
    <row r="28" spans="1:12" ht="15.75" x14ac:dyDescent="0.25">
      <c r="A28" s="10"/>
      <c r="B28" s="3"/>
      <c r="C28" s="10" t="s">
        <v>36</v>
      </c>
      <c r="E28" s="2"/>
    </row>
    <row r="29" spans="1:12" ht="15.75" x14ac:dyDescent="0.25">
      <c r="A29" s="4">
        <v>9</v>
      </c>
      <c r="B29" s="4" t="s">
        <v>2</v>
      </c>
      <c r="C29" s="4" t="s">
        <v>3</v>
      </c>
      <c r="D29" s="4">
        <v>2024</v>
      </c>
      <c r="E29" s="5" t="s">
        <v>4</v>
      </c>
      <c r="G29" s="10"/>
      <c r="H29" s="3" t="s">
        <v>108</v>
      </c>
      <c r="K29" s="2"/>
    </row>
    <row r="30" spans="1:12" x14ac:dyDescent="0.25">
      <c r="A30" s="11">
        <v>12</v>
      </c>
      <c r="B30" t="s">
        <v>38</v>
      </c>
      <c r="C30">
        <v>23</v>
      </c>
      <c r="D30">
        <v>14</v>
      </c>
      <c r="E30" s="6">
        <f t="shared" ref="E30:E38" si="2">SUM(D30/C30)</f>
        <v>0.60869565217391308</v>
      </c>
      <c r="G30" s="4">
        <v>9</v>
      </c>
      <c r="H30" s="4" t="s">
        <v>2</v>
      </c>
      <c r="I30" s="4" t="s">
        <v>3</v>
      </c>
      <c r="J30" s="4">
        <v>2024</v>
      </c>
      <c r="K30" s="5" t="s">
        <v>4</v>
      </c>
    </row>
    <row r="31" spans="1:12" x14ac:dyDescent="0.25">
      <c r="A31" s="11">
        <v>16</v>
      </c>
      <c r="B31" t="s">
        <v>40</v>
      </c>
      <c r="C31">
        <v>1</v>
      </c>
      <c r="D31">
        <v>0</v>
      </c>
      <c r="E31" s="6">
        <f t="shared" si="2"/>
        <v>0</v>
      </c>
      <c r="F31" s="4"/>
      <c r="G31" s="11">
        <v>13</v>
      </c>
      <c r="H31" t="s">
        <v>39</v>
      </c>
      <c r="I31">
        <v>9</v>
      </c>
      <c r="J31">
        <v>3</v>
      </c>
      <c r="K31" s="6">
        <f t="shared" ref="K31:K40" si="3">SUM(J31/I31)</f>
        <v>0.33333333333333331</v>
      </c>
      <c r="L31" s="4"/>
    </row>
    <row r="32" spans="1:12" x14ac:dyDescent="0.25">
      <c r="A32" s="11">
        <v>60</v>
      </c>
      <c r="B32" t="s">
        <v>42</v>
      </c>
      <c r="C32">
        <v>2</v>
      </c>
      <c r="D32">
        <v>4</v>
      </c>
      <c r="E32" s="6">
        <f t="shared" si="2"/>
        <v>2</v>
      </c>
      <c r="F32" s="21" t="s">
        <v>116</v>
      </c>
      <c r="G32" s="11">
        <v>14</v>
      </c>
      <c r="H32" t="s">
        <v>41</v>
      </c>
      <c r="I32">
        <v>1</v>
      </c>
      <c r="J32">
        <v>0</v>
      </c>
      <c r="K32" s="6">
        <f t="shared" si="3"/>
        <v>0</v>
      </c>
    </row>
    <row r="33" spans="1:12" x14ac:dyDescent="0.25">
      <c r="A33" s="11">
        <v>63</v>
      </c>
      <c r="B33" t="s">
        <v>92</v>
      </c>
      <c r="C33">
        <v>1</v>
      </c>
      <c r="D33">
        <v>0</v>
      </c>
      <c r="E33" s="6">
        <f t="shared" si="2"/>
        <v>0</v>
      </c>
      <c r="G33" s="11">
        <v>19</v>
      </c>
      <c r="H33" t="s">
        <v>43</v>
      </c>
      <c r="I33">
        <v>2</v>
      </c>
      <c r="J33">
        <v>0</v>
      </c>
      <c r="K33" s="6">
        <f t="shared" si="3"/>
        <v>0</v>
      </c>
    </row>
    <row r="34" spans="1:12" x14ac:dyDescent="0.25">
      <c r="A34" s="11">
        <v>74</v>
      </c>
      <c r="B34" t="s">
        <v>44</v>
      </c>
      <c r="C34">
        <v>5</v>
      </c>
      <c r="D34">
        <v>0</v>
      </c>
      <c r="E34" s="6">
        <f t="shared" si="2"/>
        <v>0</v>
      </c>
      <c r="G34" s="11">
        <v>26</v>
      </c>
      <c r="H34" t="s">
        <v>45</v>
      </c>
      <c r="I34">
        <v>8</v>
      </c>
      <c r="J34">
        <v>5</v>
      </c>
      <c r="K34" s="6">
        <f t="shared" si="3"/>
        <v>0.625</v>
      </c>
    </row>
    <row r="35" spans="1:12" x14ac:dyDescent="0.25">
      <c r="A35" s="11">
        <v>100</v>
      </c>
      <c r="B35" t="s">
        <v>46</v>
      </c>
      <c r="C35">
        <v>5</v>
      </c>
      <c r="D35">
        <v>2</v>
      </c>
      <c r="E35" s="6">
        <f t="shared" si="2"/>
        <v>0.4</v>
      </c>
      <c r="G35" s="11">
        <v>52</v>
      </c>
      <c r="H35" t="s">
        <v>47</v>
      </c>
      <c r="I35">
        <v>3</v>
      </c>
      <c r="J35">
        <v>3</v>
      </c>
      <c r="K35" s="6">
        <f t="shared" si="3"/>
        <v>1</v>
      </c>
      <c r="L35" s="21" t="s">
        <v>97</v>
      </c>
    </row>
    <row r="36" spans="1:12" x14ac:dyDescent="0.25">
      <c r="A36" s="11">
        <v>140</v>
      </c>
      <c r="B36" t="s">
        <v>48</v>
      </c>
      <c r="C36">
        <v>1</v>
      </c>
      <c r="D36">
        <v>0</v>
      </c>
      <c r="E36" s="6">
        <f t="shared" si="2"/>
        <v>0</v>
      </c>
      <c r="G36" s="11">
        <v>91</v>
      </c>
      <c r="H36" t="s">
        <v>50</v>
      </c>
      <c r="I36">
        <v>5</v>
      </c>
      <c r="J36">
        <v>0</v>
      </c>
      <c r="K36" s="6">
        <f t="shared" si="3"/>
        <v>0</v>
      </c>
    </row>
    <row r="37" spans="1:12" x14ac:dyDescent="0.25">
      <c r="A37" s="11">
        <v>176</v>
      </c>
      <c r="B37" t="s">
        <v>49</v>
      </c>
      <c r="C37">
        <v>3</v>
      </c>
      <c r="D37">
        <v>7</v>
      </c>
      <c r="E37" s="6">
        <f t="shared" si="2"/>
        <v>2.3333333333333335</v>
      </c>
      <c r="F37" s="21" t="s">
        <v>116</v>
      </c>
      <c r="G37" s="11">
        <v>95</v>
      </c>
      <c r="H37" t="s">
        <v>51</v>
      </c>
      <c r="I37">
        <v>5</v>
      </c>
      <c r="J37">
        <v>3</v>
      </c>
      <c r="K37" s="6">
        <f t="shared" si="3"/>
        <v>0.6</v>
      </c>
    </row>
    <row r="38" spans="1:12" x14ac:dyDescent="0.25">
      <c r="A38" s="11">
        <v>177</v>
      </c>
      <c r="B38" t="s">
        <v>48</v>
      </c>
      <c r="C38">
        <v>5</v>
      </c>
      <c r="D38">
        <v>5</v>
      </c>
      <c r="E38" s="6">
        <f t="shared" si="2"/>
        <v>1</v>
      </c>
      <c r="F38" s="21" t="s">
        <v>97</v>
      </c>
      <c r="G38" s="11">
        <v>101</v>
      </c>
      <c r="H38" t="s">
        <v>52</v>
      </c>
      <c r="I38">
        <v>3</v>
      </c>
      <c r="J38">
        <v>1</v>
      </c>
      <c r="K38" s="6">
        <f t="shared" si="3"/>
        <v>0.33333333333333331</v>
      </c>
    </row>
    <row r="39" spans="1:12" x14ac:dyDescent="0.25">
      <c r="A39" s="4" t="s">
        <v>32</v>
      </c>
      <c r="B39" s="7"/>
      <c r="C39" s="7">
        <f>SUM(C31:C38)</f>
        <v>23</v>
      </c>
      <c r="D39" s="7">
        <f>SUM(D30:D38)</f>
        <v>32</v>
      </c>
      <c r="E39" s="8">
        <f>SUM(D39/C39)</f>
        <v>1.3913043478260869</v>
      </c>
      <c r="G39" s="11">
        <v>111</v>
      </c>
      <c r="H39" t="s">
        <v>53</v>
      </c>
      <c r="I39">
        <v>3</v>
      </c>
      <c r="J39">
        <v>1</v>
      </c>
      <c r="K39" s="6">
        <f t="shared" si="3"/>
        <v>0.33333333333333331</v>
      </c>
    </row>
    <row r="40" spans="1:12" x14ac:dyDescent="0.25">
      <c r="E40" s="2"/>
      <c r="G40" s="4" t="s">
        <v>32</v>
      </c>
      <c r="I40" s="7">
        <f>SUM(I30:I39)</f>
        <v>39</v>
      </c>
      <c r="J40" s="7">
        <f>SUM(J31:J39)</f>
        <v>16</v>
      </c>
      <c r="K40" s="8">
        <f t="shared" si="3"/>
        <v>0.41025641025641024</v>
      </c>
    </row>
    <row r="41" spans="1:12" x14ac:dyDescent="0.25">
      <c r="G41" s="4"/>
      <c r="I41" s="7"/>
      <c r="J41" s="7"/>
      <c r="K41" s="8"/>
    </row>
    <row r="42" spans="1:12" x14ac:dyDescent="0.25">
      <c r="G42" s="4"/>
      <c r="I42" s="7"/>
      <c r="J42" s="7"/>
      <c r="K42" s="8"/>
    </row>
    <row r="48" spans="1:12" ht="18.75" x14ac:dyDescent="0.3">
      <c r="A48" s="12"/>
      <c r="B48" s="1"/>
      <c r="E48" s="2"/>
      <c r="G48"/>
    </row>
    <row r="49" spans="1:11" ht="18.75" x14ac:dyDescent="0.3">
      <c r="A49" s="12"/>
      <c r="B49" s="16" t="s">
        <v>88</v>
      </c>
      <c r="E49" s="2"/>
      <c r="G49"/>
      <c r="H49" s="7"/>
      <c r="J49" s="17"/>
      <c r="K49" s="17"/>
    </row>
    <row r="50" spans="1:11" ht="15.75" x14ac:dyDescent="0.25">
      <c r="A50" s="13" t="s">
        <v>96</v>
      </c>
      <c r="B50" s="3"/>
      <c r="E50" s="2"/>
      <c r="G50" s="3" t="s">
        <v>54</v>
      </c>
      <c r="H50" s="3"/>
      <c r="K50" s="2"/>
    </row>
    <row r="51" spans="1:11" x14ac:dyDescent="0.25">
      <c r="A51" s="4">
        <v>6</v>
      </c>
      <c r="B51" s="4" t="s">
        <v>2</v>
      </c>
      <c r="C51" s="4" t="s">
        <v>3</v>
      </c>
      <c r="D51" s="4">
        <v>2023</v>
      </c>
      <c r="E51" s="5" t="s">
        <v>4</v>
      </c>
      <c r="F51" s="4"/>
      <c r="G51" s="4">
        <v>5</v>
      </c>
      <c r="H51" s="4" t="s">
        <v>2</v>
      </c>
      <c r="I51" s="4" t="s">
        <v>3</v>
      </c>
      <c r="J51" s="4">
        <v>2024</v>
      </c>
      <c r="K51" s="5" t="s">
        <v>4</v>
      </c>
    </row>
    <row r="52" spans="1:11" x14ac:dyDescent="0.25">
      <c r="A52" s="11">
        <v>4</v>
      </c>
      <c r="B52" t="s">
        <v>55</v>
      </c>
      <c r="C52">
        <v>5</v>
      </c>
      <c r="D52">
        <v>0</v>
      </c>
      <c r="E52" s="6">
        <f t="shared" ref="E52:E58" si="4">SUM(D52/C52)</f>
        <v>0</v>
      </c>
      <c r="G52" s="11">
        <v>20</v>
      </c>
      <c r="H52" t="s">
        <v>56</v>
      </c>
      <c r="I52">
        <v>2</v>
      </c>
      <c r="J52">
        <v>1</v>
      </c>
      <c r="K52" s="6">
        <f t="shared" ref="K52:K56" si="5">SUM(J52/I52)</f>
        <v>0.5</v>
      </c>
    </row>
    <row r="53" spans="1:11" x14ac:dyDescent="0.25">
      <c r="A53" s="11">
        <v>9</v>
      </c>
      <c r="B53" t="s">
        <v>57</v>
      </c>
      <c r="C53">
        <v>1</v>
      </c>
      <c r="D53">
        <v>0</v>
      </c>
      <c r="E53" s="6">
        <f t="shared" si="4"/>
        <v>0</v>
      </c>
      <c r="G53" s="11">
        <v>22</v>
      </c>
      <c r="H53" t="s">
        <v>58</v>
      </c>
      <c r="I53">
        <v>3</v>
      </c>
      <c r="J53">
        <v>0</v>
      </c>
      <c r="K53" s="6">
        <f t="shared" si="5"/>
        <v>0</v>
      </c>
    </row>
    <row r="54" spans="1:11" x14ac:dyDescent="0.25">
      <c r="A54" s="11">
        <v>104</v>
      </c>
      <c r="B54" t="s">
        <v>89</v>
      </c>
      <c r="C54">
        <v>2</v>
      </c>
      <c r="D54">
        <v>0</v>
      </c>
      <c r="E54" s="6">
        <f t="shared" si="4"/>
        <v>0</v>
      </c>
      <c r="G54" s="11">
        <v>27</v>
      </c>
      <c r="H54" t="s">
        <v>60</v>
      </c>
      <c r="I54">
        <v>2</v>
      </c>
      <c r="J54">
        <v>0</v>
      </c>
      <c r="K54" s="6">
        <f t="shared" si="5"/>
        <v>0</v>
      </c>
    </row>
    <row r="55" spans="1:11" x14ac:dyDescent="0.25">
      <c r="A55" s="11">
        <v>112</v>
      </c>
      <c r="B55" t="s">
        <v>59</v>
      </c>
      <c r="C55">
        <v>9</v>
      </c>
      <c r="D55">
        <v>0</v>
      </c>
      <c r="E55" s="6">
        <f t="shared" si="4"/>
        <v>0</v>
      </c>
      <c r="G55" s="11">
        <v>46</v>
      </c>
      <c r="H55" t="s">
        <v>63</v>
      </c>
      <c r="I55">
        <v>12</v>
      </c>
      <c r="J55">
        <v>8</v>
      </c>
      <c r="K55" s="6">
        <f t="shared" si="5"/>
        <v>0.66666666666666663</v>
      </c>
    </row>
    <row r="56" spans="1:11" x14ac:dyDescent="0.25">
      <c r="A56" s="11">
        <v>128</v>
      </c>
      <c r="B56" t="s">
        <v>61</v>
      </c>
      <c r="C56">
        <v>13</v>
      </c>
      <c r="D56">
        <v>6</v>
      </c>
      <c r="E56" s="6">
        <f t="shared" si="4"/>
        <v>0.46153846153846156</v>
      </c>
      <c r="G56" s="11">
        <v>195</v>
      </c>
      <c r="H56" t="s">
        <v>64</v>
      </c>
      <c r="I56">
        <v>2</v>
      </c>
      <c r="J56">
        <v>0</v>
      </c>
      <c r="K56" s="6">
        <f t="shared" si="5"/>
        <v>0</v>
      </c>
    </row>
    <row r="57" spans="1:11" x14ac:dyDescent="0.25">
      <c r="A57" s="11">
        <v>138</v>
      </c>
      <c r="B57" t="s">
        <v>62</v>
      </c>
      <c r="C57">
        <v>1</v>
      </c>
      <c r="D57">
        <v>0</v>
      </c>
      <c r="E57" s="6">
        <f t="shared" si="4"/>
        <v>0</v>
      </c>
      <c r="K57" s="6"/>
    </row>
    <row r="58" spans="1:11" x14ac:dyDescent="0.25">
      <c r="A58" s="14" t="s">
        <v>32</v>
      </c>
      <c r="B58" s="7"/>
      <c r="C58" s="7">
        <f>SUM(C52:C57)</f>
        <v>31</v>
      </c>
      <c r="D58" s="7">
        <f>SUM(D52:D57)</f>
        <v>6</v>
      </c>
      <c r="E58" s="8">
        <f t="shared" si="4"/>
        <v>0.19354838709677419</v>
      </c>
      <c r="G58" s="7" t="s">
        <v>32</v>
      </c>
      <c r="H58" s="7"/>
      <c r="I58" s="7">
        <f>SUM(I51:I57)</f>
        <v>21</v>
      </c>
      <c r="J58" s="7">
        <f>SUM(J52:J56)</f>
        <v>9</v>
      </c>
      <c r="K58" s="8">
        <f t="shared" ref="K58" si="6">SUM(J58/I58)</f>
        <v>0.42857142857142855</v>
      </c>
    </row>
    <row r="59" spans="1:11" x14ac:dyDescent="0.25">
      <c r="A59" s="15"/>
      <c r="E59" s="6"/>
      <c r="G59" s="7"/>
      <c r="H59" s="7"/>
      <c r="I59" s="7"/>
      <c r="J59" s="7"/>
      <c r="K59" s="8"/>
    </row>
    <row r="60" spans="1:11" x14ac:dyDescent="0.25">
      <c r="A60" s="15"/>
      <c r="E60" s="6"/>
    </row>
    <row r="61" spans="1:11" x14ac:dyDescent="0.25">
      <c r="A61" s="15"/>
      <c r="E61" s="6"/>
      <c r="G61"/>
    </row>
    <row r="62" spans="1:11" x14ac:dyDescent="0.25">
      <c r="A62" s="15"/>
      <c r="E62" s="6"/>
      <c r="G62"/>
      <c r="K62" s="6"/>
    </row>
    <row r="63" spans="1:11" x14ac:dyDescent="0.25">
      <c r="A63" s="15"/>
      <c r="E63" s="2"/>
      <c r="G63"/>
    </row>
    <row r="64" spans="1:11" ht="15.75" x14ac:dyDescent="0.25">
      <c r="A64" s="13" t="s">
        <v>65</v>
      </c>
      <c r="B64" s="3"/>
      <c r="E64" s="2"/>
      <c r="G64" s="3"/>
      <c r="H64" s="3" t="s">
        <v>66</v>
      </c>
      <c r="K64" s="2"/>
    </row>
    <row r="65" spans="1:12" x14ac:dyDescent="0.25">
      <c r="A65" s="4">
        <v>9</v>
      </c>
      <c r="B65" s="4" t="s">
        <v>2</v>
      </c>
      <c r="C65" s="4" t="s">
        <v>3</v>
      </c>
      <c r="D65" s="4">
        <v>2024</v>
      </c>
      <c r="E65" s="5" t="s">
        <v>4</v>
      </c>
      <c r="F65" s="4"/>
      <c r="G65" s="4"/>
      <c r="H65" s="4" t="s">
        <v>2</v>
      </c>
      <c r="I65" s="4" t="s">
        <v>3</v>
      </c>
      <c r="J65" s="4">
        <v>2024</v>
      </c>
      <c r="K65" s="5" t="s">
        <v>4</v>
      </c>
    </row>
    <row r="66" spans="1:12" x14ac:dyDescent="0.25">
      <c r="A66" s="11">
        <v>61</v>
      </c>
      <c r="B66" t="s">
        <v>67</v>
      </c>
      <c r="C66">
        <v>3</v>
      </c>
      <c r="D66">
        <v>1</v>
      </c>
      <c r="E66" s="6">
        <f t="shared" ref="E66:E75" si="7">SUM(D66/C66)</f>
        <v>0.33333333333333331</v>
      </c>
      <c r="G66">
        <v>200</v>
      </c>
      <c r="H66" t="s">
        <v>68</v>
      </c>
      <c r="I66" s="11">
        <v>0</v>
      </c>
      <c r="J66">
        <v>0</v>
      </c>
      <c r="K66" s="8">
        <v>0</v>
      </c>
    </row>
    <row r="67" spans="1:12" x14ac:dyDescent="0.25">
      <c r="A67" s="11">
        <v>64</v>
      </c>
      <c r="B67" t="s">
        <v>69</v>
      </c>
      <c r="C67">
        <v>1</v>
      </c>
      <c r="D67">
        <v>0</v>
      </c>
      <c r="E67" s="6">
        <f t="shared" si="7"/>
        <v>0</v>
      </c>
      <c r="G67"/>
      <c r="H67" t="s">
        <v>32</v>
      </c>
      <c r="I67" s="11">
        <f>I66</f>
        <v>0</v>
      </c>
      <c r="J67">
        <f>J66</f>
        <v>0</v>
      </c>
      <c r="K67" s="8">
        <v>0</v>
      </c>
    </row>
    <row r="68" spans="1:12" x14ac:dyDescent="0.25">
      <c r="A68" s="11">
        <v>66</v>
      </c>
      <c r="B68" t="s">
        <v>70</v>
      </c>
      <c r="C68">
        <v>15</v>
      </c>
      <c r="D68">
        <v>3</v>
      </c>
      <c r="E68" s="6">
        <f t="shared" si="7"/>
        <v>0.2</v>
      </c>
      <c r="G68"/>
      <c r="K68" s="6"/>
    </row>
    <row r="69" spans="1:12" x14ac:dyDescent="0.25">
      <c r="A69" s="11">
        <v>69</v>
      </c>
      <c r="B69" t="s">
        <v>71</v>
      </c>
      <c r="C69">
        <v>1</v>
      </c>
      <c r="D69">
        <v>0</v>
      </c>
      <c r="E69" s="6">
        <f t="shared" si="7"/>
        <v>0</v>
      </c>
      <c r="G69"/>
      <c r="H69" s="7" t="s">
        <v>72</v>
      </c>
      <c r="K69" s="6" t="s">
        <v>122</v>
      </c>
    </row>
    <row r="70" spans="1:12" x14ac:dyDescent="0.25">
      <c r="A70" s="11">
        <v>103</v>
      </c>
      <c r="B70" t="s">
        <v>75</v>
      </c>
      <c r="C70">
        <v>5</v>
      </c>
      <c r="D70">
        <v>2</v>
      </c>
      <c r="E70" s="6">
        <f t="shared" si="7"/>
        <v>0.4</v>
      </c>
      <c r="G70"/>
      <c r="H70" s="7" t="s">
        <v>74</v>
      </c>
      <c r="I70" s="7" t="s">
        <v>3</v>
      </c>
      <c r="J70" s="7">
        <v>2024</v>
      </c>
      <c r="K70" s="8" t="s">
        <v>4</v>
      </c>
    </row>
    <row r="71" spans="1:12" x14ac:dyDescent="0.25">
      <c r="A71" s="11">
        <v>105</v>
      </c>
      <c r="B71" t="s">
        <v>77</v>
      </c>
      <c r="C71">
        <v>1</v>
      </c>
      <c r="D71">
        <v>0</v>
      </c>
      <c r="E71" s="6">
        <f t="shared" si="7"/>
        <v>0</v>
      </c>
      <c r="G71"/>
      <c r="H71" t="s">
        <v>76</v>
      </c>
      <c r="I71">
        <f>C21</f>
        <v>57</v>
      </c>
      <c r="J71">
        <v>36</v>
      </c>
      <c r="K71" s="8">
        <f t="shared" ref="K71:K79" si="8">SUM(J71/I71)</f>
        <v>0.63157894736842102</v>
      </c>
      <c r="L71" s="21"/>
    </row>
    <row r="72" spans="1:12" x14ac:dyDescent="0.25">
      <c r="A72" s="11">
        <v>113</v>
      </c>
      <c r="B72" t="s">
        <v>79</v>
      </c>
      <c r="C72">
        <v>1</v>
      </c>
      <c r="D72">
        <v>0</v>
      </c>
      <c r="E72" s="6">
        <f t="shared" si="7"/>
        <v>0</v>
      </c>
      <c r="G72"/>
      <c r="H72" t="s">
        <v>78</v>
      </c>
      <c r="I72">
        <v>82</v>
      </c>
      <c r="J72">
        <v>47</v>
      </c>
      <c r="K72" s="8">
        <f t="shared" si="8"/>
        <v>0.57317073170731703</v>
      </c>
      <c r="L72" s="21"/>
    </row>
    <row r="73" spans="1:12" x14ac:dyDescent="0.25">
      <c r="A73" s="11">
        <v>156</v>
      </c>
      <c r="B73" t="s">
        <v>81</v>
      </c>
      <c r="C73">
        <v>1</v>
      </c>
      <c r="D73">
        <v>0</v>
      </c>
      <c r="E73" s="6">
        <f>SUM(D73/C74)</f>
        <v>0</v>
      </c>
      <c r="G73"/>
      <c r="H73" t="s">
        <v>80</v>
      </c>
      <c r="I73">
        <f>C39</f>
        <v>23</v>
      </c>
      <c r="J73">
        <v>32</v>
      </c>
      <c r="K73" s="8">
        <f t="shared" si="8"/>
        <v>1.3913043478260869</v>
      </c>
      <c r="L73" s="21" t="s">
        <v>116</v>
      </c>
    </row>
    <row r="74" spans="1:12" x14ac:dyDescent="0.25">
      <c r="A74" s="11">
        <v>206</v>
      </c>
      <c r="B74" t="s">
        <v>73</v>
      </c>
      <c r="C74">
        <v>2</v>
      </c>
      <c r="D74">
        <v>4</v>
      </c>
      <c r="E74" s="6">
        <f>SUM(D74/C74)</f>
        <v>2</v>
      </c>
      <c r="F74" s="21" t="s">
        <v>116</v>
      </c>
      <c r="G74"/>
      <c r="H74" t="s">
        <v>82</v>
      </c>
      <c r="I74">
        <f>I40</f>
        <v>39</v>
      </c>
      <c r="J74">
        <v>16</v>
      </c>
      <c r="K74" s="8">
        <f t="shared" si="8"/>
        <v>0.41025641025641024</v>
      </c>
      <c r="L74" s="21"/>
    </row>
    <row r="75" spans="1:12" x14ac:dyDescent="0.25">
      <c r="A75" s="14" t="s">
        <v>32</v>
      </c>
      <c r="B75" s="7"/>
      <c r="C75" s="7">
        <f>SUM(C66:C74)</f>
        <v>30</v>
      </c>
      <c r="D75" s="7">
        <f>SUM(D66:D74)</f>
        <v>10</v>
      </c>
      <c r="E75" s="8">
        <f t="shared" si="7"/>
        <v>0.33333333333333331</v>
      </c>
      <c r="G75"/>
      <c r="H75" t="s">
        <v>83</v>
      </c>
      <c r="I75">
        <f>C58</f>
        <v>31</v>
      </c>
      <c r="J75">
        <v>6</v>
      </c>
      <c r="K75" s="8">
        <f t="shared" si="8"/>
        <v>0.19354838709677419</v>
      </c>
      <c r="L75" s="21"/>
    </row>
    <row r="76" spans="1:12" x14ac:dyDescent="0.25">
      <c r="A76" s="15"/>
      <c r="E76" s="2"/>
      <c r="G76"/>
      <c r="H76" t="s">
        <v>84</v>
      </c>
      <c r="I76">
        <v>21</v>
      </c>
      <c r="J76">
        <v>9</v>
      </c>
      <c r="K76" s="8">
        <f t="shared" si="8"/>
        <v>0.42857142857142855</v>
      </c>
      <c r="L76" s="21"/>
    </row>
    <row r="77" spans="1:12" x14ac:dyDescent="0.25">
      <c r="A77" s="15"/>
      <c r="E77" s="2"/>
      <c r="G77" s="7"/>
      <c r="H77" t="s">
        <v>85</v>
      </c>
      <c r="I77">
        <f>C75</f>
        <v>30</v>
      </c>
      <c r="J77" s="18">
        <v>10</v>
      </c>
      <c r="K77" s="8">
        <f t="shared" si="8"/>
        <v>0.33333333333333331</v>
      </c>
      <c r="L77" s="21"/>
    </row>
    <row r="78" spans="1:12" x14ac:dyDescent="0.25">
      <c r="A78" s="15"/>
      <c r="E78" s="2"/>
      <c r="G78"/>
      <c r="H78" t="s">
        <v>86</v>
      </c>
      <c r="I78">
        <v>0</v>
      </c>
      <c r="K78" s="8">
        <v>0</v>
      </c>
    </row>
    <row r="79" spans="1:12" x14ac:dyDescent="0.25">
      <c r="A79" s="15"/>
      <c r="E79" s="2"/>
      <c r="G79"/>
      <c r="H79" s="7" t="s">
        <v>32</v>
      </c>
      <c r="I79" s="7">
        <f>SUM(I71:I78)</f>
        <v>283</v>
      </c>
      <c r="J79" s="7">
        <f>SUM(J71:J78)</f>
        <v>156</v>
      </c>
      <c r="K79" s="8">
        <f t="shared" si="8"/>
        <v>0.5512367491166078</v>
      </c>
    </row>
    <row r="80" spans="1:12" x14ac:dyDescent="0.25">
      <c r="A80" s="15"/>
      <c r="E80" s="2"/>
      <c r="G80"/>
      <c r="K80" s="2"/>
    </row>
    <row r="81" spans="1:7" x14ac:dyDescent="0.25">
      <c r="A81" s="15"/>
      <c r="E81" s="2"/>
      <c r="G81"/>
    </row>
    <row r="82" spans="1:7" x14ac:dyDescent="0.25">
      <c r="A82" s="15"/>
      <c r="E82" s="2"/>
      <c r="G82"/>
    </row>
    <row r="83" spans="1:7" x14ac:dyDescent="0.25">
      <c r="A83" s="15"/>
      <c r="G83"/>
    </row>
  </sheetData>
  <printOptions headings="1" gridLines="1"/>
  <pageMargins left="0.7" right="0.7" top="0.75" bottom="0.75" header="0.3" footer="0.3"/>
  <pageSetup scale="92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C8677D-4D84-43ED-988F-AE5DED8F2EA8}">
  <sheetPr>
    <pageSetUpPr fitToPage="1"/>
  </sheetPr>
  <dimension ref="A1:L83"/>
  <sheetViews>
    <sheetView topLeftCell="A7" workbookViewId="0">
      <selection activeCell="F37" sqref="F37"/>
    </sheetView>
  </sheetViews>
  <sheetFormatPr defaultRowHeight="15" x14ac:dyDescent="0.25"/>
  <cols>
    <col min="1" max="1" width="6" style="11" customWidth="1"/>
    <col min="2" max="2" width="16.7109375" customWidth="1"/>
    <col min="3" max="3" width="5.42578125" customWidth="1"/>
    <col min="4" max="4" width="5" customWidth="1"/>
    <col min="5" max="5" width="10.5703125" customWidth="1"/>
    <col min="6" max="6" width="3.140625" customWidth="1"/>
    <col min="7" max="7" width="3.85546875" style="11" customWidth="1"/>
    <col min="8" max="8" width="16.7109375" customWidth="1"/>
    <col min="9" max="9" width="5.42578125" customWidth="1"/>
    <col min="10" max="10" width="4.7109375" customWidth="1"/>
    <col min="11" max="11" width="10.42578125" customWidth="1"/>
    <col min="12" max="12" width="6.28515625" customWidth="1"/>
  </cols>
  <sheetData>
    <row r="1" spans="1:12" ht="18.75" x14ac:dyDescent="0.3">
      <c r="B1" s="1" t="s">
        <v>94</v>
      </c>
    </row>
    <row r="2" spans="1:12" ht="18.75" x14ac:dyDescent="0.3">
      <c r="A2" s="9"/>
      <c r="B2" s="16" t="s">
        <v>119</v>
      </c>
      <c r="C2" s="19" t="s">
        <v>90</v>
      </c>
      <c r="E2" s="20" t="s">
        <v>93</v>
      </c>
    </row>
    <row r="3" spans="1:12" ht="18.75" x14ac:dyDescent="0.3">
      <c r="A3" s="9"/>
      <c r="B3" s="16"/>
      <c r="E3" s="2"/>
      <c r="H3" s="7"/>
      <c r="J3" s="17"/>
      <c r="K3" s="17"/>
    </row>
    <row r="4" spans="1:12" ht="15.75" x14ac:dyDescent="0.25">
      <c r="A4" s="10"/>
      <c r="B4" s="3"/>
      <c r="C4" s="10" t="s">
        <v>0</v>
      </c>
      <c r="E4" s="2"/>
      <c r="G4" s="10"/>
      <c r="H4" s="10"/>
      <c r="I4" s="10" t="s">
        <v>109</v>
      </c>
      <c r="K4" s="2"/>
    </row>
    <row r="5" spans="1:12" x14ac:dyDescent="0.25">
      <c r="A5" s="4">
        <v>15</v>
      </c>
      <c r="B5" s="4" t="s">
        <v>2</v>
      </c>
      <c r="C5" s="4" t="s">
        <v>3</v>
      </c>
      <c r="D5" s="4">
        <v>2024</v>
      </c>
      <c r="E5" s="5" t="s">
        <v>4</v>
      </c>
      <c r="F5" s="4"/>
      <c r="G5" s="4">
        <v>19</v>
      </c>
      <c r="H5" s="4" t="s">
        <v>2</v>
      </c>
      <c r="I5" s="4" t="s">
        <v>3</v>
      </c>
      <c r="J5" s="4">
        <v>2024</v>
      </c>
      <c r="K5" s="5" t="s">
        <v>4</v>
      </c>
      <c r="L5" s="4"/>
    </row>
    <row r="6" spans="1:12" x14ac:dyDescent="0.25">
      <c r="A6" s="11">
        <v>2</v>
      </c>
      <c r="B6" t="s">
        <v>5</v>
      </c>
      <c r="C6">
        <v>5</v>
      </c>
      <c r="D6">
        <v>2</v>
      </c>
      <c r="E6" s="6">
        <f>SUM(D6/C6)</f>
        <v>0.4</v>
      </c>
      <c r="G6" s="11">
        <v>10</v>
      </c>
      <c r="H6" t="s">
        <v>7</v>
      </c>
      <c r="I6">
        <v>1</v>
      </c>
      <c r="J6">
        <v>0</v>
      </c>
      <c r="K6" s="6">
        <f t="shared" ref="K6:K25" si="0">SUM(J6/I6)</f>
        <v>0</v>
      </c>
    </row>
    <row r="7" spans="1:12" x14ac:dyDescent="0.25">
      <c r="A7" s="11">
        <v>23</v>
      </c>
      <c r="B7" t="s">
        <v>6</v>
      </c>
      <c r="C7">
        <v>1</v>
      </c>
      <c r="D7">
        <v>0</v>
      </c>
      <c r="E7" s="6">
        <f t="shared" ref="E7:E20" si="1">SUM(D7/C7)</f>
        <v>0</v>
      </c>
      <c r="G7" s="11">
        <v>17</v>
      </c>
      <c r="H7" t="s">
        <v>9</v>
      </c>
      <c r="I7">
        <v>9</v>
      </c>
      <c r="J7">
        <v>2</v>
      </c>
      <c r="K7" s="6">
        <f t="shared" si="0"/>
        <v>0.22222222222222221</v>
      </c>
    </row>
    <row r="8" spans="1:12" x14ac:dyDescent="0.25">
      <c r="A8" s="11">
        <v>33</v>
      </c>
      <c r="B8" t="s">
        <v>8</v>
      </c>
      <c r="C8">
        <v>4</v>
      </c>
      <c r="D8">
        <v>0</v>
      </c>
      <c r="E8" s="6">
        <f t="shared" si="1"/>
        <v>0</v>
      </c>
      <c r="G8" s="11">
        <v>24</v>
      </c>
      <c r="H8" t="s">
        <v>10</v>
      </c>
      <c r="I8">
        <v>4</v>
      </c>
      <c r="J8">
        <v>4</v>
      </c>
      <c r="K8" s="6">
        <f t="shared" si="0"/>
        <v>1</v>
      </c>
      <c r="L8" s="21" t="s">
        <v>97</v>
      </c>
    </row>
    <row r="9" spans="1:12" x14ac:dyDescent="0.25">
      <c r="A9" s="11">
        <v>36</v>
      </c>
      <c r="B9" t="s">
        <v>87</v>
      </c>
      <c r="C9">
        <v>1</v>
      </c>
      <c r="D9">
        <v>0</v>
      </c>
      <c r="E9" s="6">
        <f t="shared" si="1"/>
        <v>0</v>
      </c>
      <c r="G9" s="11">
        <v>45</v>
      </c>
      <c r="H9" t="s">
        <v>12</v>
      </c>
      <c r="I9">
        <v>11</v>
      </c>
      <c r="J9">
        <v>1</v>
      </c>
      <c r="K9" s="6">
        <f t="shared" si="0"/>
        <v>9.0909090909090912E-2</v>
      </c>
    </row>
    <row r="10" spans="1:12" x14ac:dyDescent="0.25">
      <c r="A10" s="11">
        <v>56</v>
      </c>
      <c r="B10" t="s">
        <v>11</v>
      </c>
      <c r="C10">
        <v>2</v>
      </c>
      <c r="D10">
        <v>2</v>
      </c>
      <c r="E10" s="6">
        <f t="shared" si="1"/>
        <v>1</v>
      </c>
      <c r="F10" s="21" t="s">
        <v>97</v>
      </c>
      <c r="G10" s="11">
        <v>48</v>
      </c>
      <c r="H10" t="s">
        <v>13</v>
      </c>
      <c r="I10">
        <v>4</v>
      </c>
      <c r="J10">
        <v>3</v>
      </c>
      <c r="K10" s="6">
        <f t="shared" si="0"/>
        <v>0.75</v>
      </c>
    </row>
    <row r="11" spans="1:12" x14ac:dyDescent="0.25">
      <c r="A11" s="11">
        <v>68</v>
      </c>
      <c r="B11" t="s">
        <v>14</v>
      </c>
      <c r="C11">
        <v>5</v>
      </c>
      <c r="D11">
        <v>4</v>
      </c>
      <c r="E11" s="6">
        <f t="shared" si="1"/>
        <v>0.8</v>
      </c>
      <c r="G11" s="11">
        <v>50</v>
      </c>
      <c r="H11" t="s">
        <v>15</v>
      </c>
      <c r="I11">
        <v>1</v>
      </c>
      <c r="J11">
        <v>0</v>
      </c>
      <c r="K11" s="6">
        <f t="shared" si="0"/>
        <v>0</v>
      </c>
    </row>
    <row r="12" spans="1:12" x14ac:dyDescent="0.25">
      <c r="A12" s="11">
        <v>72</v>
      </c>
      <c r="B12" t="s">
        <v>16</v>
      </c>
      <c r="C12">
        <v>15</v>
      </c>
      <c r="D12">
        <v>6</v>
      </c>
      <c r="E12" s="6">
        <f t="shared" si="1"/>
        <v>0.4</v>
      </c>
      <c r="G12" s="11">
        <v>71</v>
      </c>
      <c r="H12" t="s">
        <v>17</v>
      </c>
      <c r="I12">
        <v>5</v>
      </c>
      <c r="J12">
        <v>2</v>
      </c>
      <c r="K12" s="6">
        <f t="shared" si="0"/>
        <v>0.4</v>
      </c>
    </row>
    <row r="13" spans="1:12" x14ac:dyDescent="0.25">
      <c r="A13" s="11">
        <v>80</v>
      </c>
      <c r="B13" t="s">
        <v>18</v>
      </c>
      <c r="C13">
        <v>1</v>
      </c>
      <c r="D13">
        <v>0</v>
      </c>
      <c r="E13" s="6">
        <f t="shared" si="1"/>
        <v>0</v>
      </c>
      <c r="G13" s="11">
        <v>73</v>
      </c>
      <c r="H13" t="s">
        <v>19</v>
      </c>
      <c r="I13">
        <v>1</v>
      </c>
      <c r="J13">
        <v>0</v>
      </c>
      <c r="K13" s="6">
        <f t="shared" si="0"/>
        <v>0</v>
      </c>
    </row>
    <row r="14" spans="1:12" x14ac:dyDescent="0.25">
      <c r="A14" s="11">
        <v>96</v>
      </c>
      <c r="B14" t="s">
        <v>20</v>
      </c>
      <c r="C14">
        <v>3</v>
      </c>
      <c r="D14">
        <v>4</v>
      </c>
      <c r="E14" s="6">
        <f t="shared" si="1"/>
        <v>1.3333333333333333</v>
      </c>
      <c r="F14" s="21" t="s">
        <v>116</v>
      </c>
      <c r="G14" s="11">
        <v>79</v>
      </c>
      <c r="H14" t="s">
        <v>22</v>
      </c>
      <c r="I14">
        <v>1</v>
      </c>
      <c r="J14">
        <v>0</v>
      </c>
      <c r="K14" s="6">
        <f t="shared" si="0"/>
        <v>0</v>
      </c>
    </row>
    <row r="15" spans="1:12" x14ac:dyDescent="0.25">
      <c r="A15" s="11">
        <v>102</v>
      </c>
      <c r="B15" t="s">
        <v>21</v>
      </c>
      <c r="C15">
        <v>9</v>
      </c>
      <c r="D15">
        <v>7</v>
      </c>
      <c r="E15" s="6">
        <f t="shared" si="1"/>
        <v>0.77777777777777779</v>
      </c>
      <c r="G15" s="11">
        <v>83</v>
      </c>
      <c r="H15" t="s">
        <v>23</v>
      </c>
      <c r="I15">
        <v>1</v>
      </c>
      <c r="J15">
        <v>0</v>
      </c>
      <c r="K15" s="6">
        <f t="shared" si="0"/>
        <v>0</v>
      </c>
    </row>
    <row r="16" spans="1:12" x14ac:dyDescent="0.25">
      <c r="A16" s="11">
        <v>133</v>
      </c>
      <c r="B16" t="s">
        <v>24</v>
      </c>
      <c r="C16">
        <v>1</v>
      </c>
      <c r="D16">
        <v>0</v>
      </c>
      <c r="E16" s="6">
        <f t="shared" si="1"/>
        <v>0</v>
      </c>
      <c r="G16" s="11">
        <v>88</v>
      </c>
      <c r="H16" t="s">
        <v>25</v>
      </c>
      <c r="I16">
        <v>1</v>
      </c>
      <c r="J16">
        <v>0</v>
      </c>
      <c r="K16" s="6">
        <f t="shared" si="0"/>
        <v>0</v>
      </c>
    </row>
    <row r="17" spans="1:12" x14ac:dyDescent="0.25">
      <c r="A17" s="11">
        <v>142</v>
      </c>
      <c r="B17" t="s">
        <v>26</v>
      </c>
      <c r="C17">
        <v>3</v>
      </c>
      <c r="D17">
        <v>3</v>
      </c>
      <c r="E17" s="6">
        <f t="shared" si="1"/>
        <v>1</v>
      </c>
      <c r="F17" s="21" t="s">
        <v>97</v>
      </c>
      <c r="G17" s="11">
        <v>89</v>
      </c>
      <c r="H17" t="s">
        <v>95</v>
      </c>
      <c r="I17">
        <v>1</v>
      </c>
      <c r="J17">
        <v>2</v>
      </c>
      <c r="K17" s="6">
        <f t="shared" si="0"/>
        <v>2</v>
      </c>
      <c r="L17" s="21" t="s">
        <v>116</v>
      </c>
    </row>
    <row r="18" spans="1:12" x14ac:dyDescent="0.25">
      <c r="A18" s="11">
        <v>154</v>
      </c>
      <c r="B18" t="s">
        <v>18</v>
      </c>
      <c r="C18">
        <v>3</v>
      </c>
      <c r="D18">
        <v>5</v>
      </c>
      <c r="E18" s="6">
        <f t="shared" si="1"/>
        <v>1.6666666666666667</v>
      </c>
      <c r="F18" s="21" t="s">
        <v>116</v>
      </c>
      <c r="G18" s="11">
        <v>127</v>
      </c>
      <c r="H18" t="s">
        <v>27</v>
      </c>
      <c r="I18">
        <v>2</v>
      </c>
      <c r="J18">
        <v>0</v>
      </c>
      <c r="K18" s="6">
        <f t="shared" si="0"/>
        <v>0</v>
      </c>
    </row>
    <row r="19" spans="1:12" x14ac:dyDescent="0.25">
      <c r="A19" s="11">
        <v>197</v>
      </c>
      <c r="B19" t="s">
        <v>28</v>
      </c>
      <c r="C19">
        <v>1</v>
      </c>
      <c r="D19">
        <v>0</v>
      </c>
      <c r="E19" s="6">
        <f t="shared" si="1"/>
        <v>0</v>
      </c>
      <c r="G19" s="11">
        <v>165</v>
      </c>
      <c r="H19" t="s">
        <v>29</v>
      </c>
      <c r="I19">
        <v>30</v>
      </c>
      <c r="J19">
        <v>26</v>
      </c>
      <c r="K19" s="6">
        <f t="shared" si="0"/>
        <v>0.8666666666666667</v>
      </c>
    </row>
    <row r="20" spans="1:12" x14ac:dyDescent="0.25">
      <c r="A20" s="11">
        <v>209</v>
      </c>
      <c r="B20" t="s">
        <v>30</v>
      </c>
      <c r="C20">
        <v>3</v>
      </c>
      <c r="D20">
        <v>3</v>
      </c>
      <c r="E20" s="6">
        <f t="shared" si="1"/>
        <v>1</v>
      </c>
      <c r="F20" s="21" t="s">
        <v>97</v>
      </c>
      <c r="G20" s="11">
        <v>174</v>
      </c>
      <c r="H20" t="s">
        <v>31</v>
      </c>
      <c r="I20">
        <v>4</v>
      </c>
      <c r="J20">
        <v>0</v>
      </c>
      <c r="K20" s="6">
        <f t="shared" si="0"/>
        <v>0</v>
      </c>
    </row>
    <row r="21" spans="1:12" x14ac:dyDescent="0.25">
      <c r="A21" s="4" t="s">
        <v>32</v>
      </c>
      <c r="B21" s="7"/>
      <c r="C21" s="7">
        <f>SUM(C6:C20)</f>
        <v>57</v>
      </c>
      <c r="D21" s="7">
        <f>SUM(D6:D20)</f>
        <v>36</v>
      </c>
      <c r="E21" s="8">
        <f>SUM(D21/C21)</f>
        <v>0.63157894736842102</v>
      </c>
      <c r="G21" s="11">
        <v>187</v>
      </c>
      <c r="H21" t="s">
        <v>19</v>
      </c>
      <c r="I21">
        <v>2</v>
      </c>
      <c r="J21">
        <v>2</v>
      </c>
      <c r="K21" s="6">
        <f t="shared" si="0"/>
        <v>1</v>
      </c>
      <c r="L21" s="21" t="s">
        <v>97</v>
      </c>
    </row>
    <row r="22" spans="1:12" x14ac:dyDescent="0.25">
      <c r="E22" s="2"/>
      <c r="G22" s="11">
        <v>194</v>
      </c>
      <c r="H22" t="s">
        <v>33</v>
      </c>
      <c r="I22">
        <v>1</v>
      </c>
      <c r="J22">
        <v>0</v>
      </c>
      <c r="K22" s="6">
        <f t="shared" si="0"/>
        <v>0</v>
      </c>
    </row>
    <row r="23" spans="1:12" x14ac:dyDescent="0.25">
      <c r="E23" s="2"/>
      <c r="G23" s="11">
        <v>196</v>
      </c>
      <c r="H23" t="s">
        <v>34</v>
      </c>
      <c r="I23">
        <v>2</v>
      </c>
      <c r="J23">
        <v>2</v>
      </c>
      <c r="K23" s="6">
        <f t="shared" si="0"/>
        <v>1</v>
      </c>
      <c r="L23" s="21" t="s">
        <v>97</v>
      </c>
    </row>
    <row r="24" spans="1:12" x14ac:dyDescent="0.25">
      <c r="E24" s="2"/>
      <c r="G24" s="11">
        <v>204</v>
      </c>
      <c r="H24" t="s">
        <v>35</v>
      </c>
      <c r="I24">
        <v>1</v>
      </c>
      <c r="J24">
        <v>0</v>
      </c>
      <c r="K24" s="6">
        <f t="shared" si="0"/>
        <v>0</v>
      </c>
    </row>
    <row r="25" spans="1:12" x14ac:dyDescent="0.25">
      <c r="E25" s="2"/>
      <c r="G25" s="4" t="s">
        <v>32</v>
      </c>
      <c r="H25" s="7"/>
      <c r="I25" s="7">
        <f>SUM(I6:I24)</f>
        <v>82</v>
      </c>
      <c r="J25" s="7">
        <f>SUM(J6:J24)</f>
        <v>44</v>
      </c>
      <c r="K25" s="8">
        <f t="shared" si="0"/>
        <v>0.53658536585365857</v>
      </c>
    </row>
    <row r="26" spans="1:12" x14ac:dyDescent="0.25">
      <c r="E26" s="2"/>
    </row>
    <row r="27" spans="1:12" x14ac:dyDescent="0.25">
      <c r="E27" s="2"/>
      <c r="G27" s="4"/>
      <c r="H27" s="7"/>
      <c r="I27" s="7"/>
      <c r="J27" s="7"/>
      <c r="K27" s="8"/>
    </row>
    <row r="28" spans="1:12" ht="15.75" x14ac:dyDescent="0.25">
      <c r="A28" s="10"/>
      <c r="B28" s="3"/>
      <c r="C28" s="10" t="s">
        <v>36</v>
      </c>
      <c r="E28" s="2"/>
    </row>
    <row r="29" spans="1:12" ht="15.75" x14ac:dyDescent="0.25">
      <c r="A29" s="4">
        <v>9</v>
      </c>
      <c r="B29" s="4" t="s">
        <v>2</v>
      </c>
      <c r="C29" s="4" t="s">
        <v>3</v>
      </c>
      <c r="D29" s="4">
        <v>2024</v>
      </c>
      <c r="E29" s="5" t="s">
        <v>4</v>
      </c>
      <c r="G29" s="10"/>
      <c r="H29" s="3" t="s">
        <v>108</v>
      </c>
      <c r="K29" s="2"/>
    </row>
    <row r="30" spans="1:12" x14ac:dyDescent="0.25">
      <c r="A30" s="11">
        <v>12</v>
      </c>
      <c r="B30" t="s">
        <v>38</v>
      </c>
      <c r="C30">
        <v>23</v>
      </c>
      <c r="D30">
        <v>14</v>
      </c>
      <c r="E30" s="6">
        <f t="shared" ref="E30:E38" si="2">SUM(D30/C30)</f>
        <v>0.60869565217391308</v>
      </c>
      <c r="G30" s="4">
        <v>9</v>
      </c>
      <c r="H30" s="4" t="s">
        <v>2</v>
      </c>
      <c r="I30" s="4" t="s">
        <v>3</v>
      </c>
      <c r="J30" s="4">
        <v>2024</v>
      </c>
      <c r="K30" s="5" t="s">
        <v>4</v>
      </c>
    </row>
    <row r="31" spans="1:12" x14ac:dyDescent="0.25">
      <c r="A31" s="11">
        <v>16</v>
      </c>
      <c r="B31" t="s">
        <v>40</v>
      </c>
      <c r="C31">
        <v>1</v>
      </c>
      <c r="D31">
        <v>0</v>
      </c>
      <c r="E31" s="6">
        <f t="shared" si="2"/>
        <v>0</v>
      </c>
      <c r="F31" s="4"/>
      <c r="G31" s="11">
        <v>13</v>
      </c>
      <c r="H31" t="s">
        <v>39</v>
      </c>
      <c r="I31">
        <v>9</v>
      </c>
      <c r="J31">
        <v>3</v>
      </c>
      <c r="K31" s="6">
        <f t="shared" ref="K31:K40" si="3">SUM(J31/I31)</f>
        <v>0.33333333333333331</v>
      </c>
      <c r="L31" s="4"/>
    </row>
    <row r="32" spans="1:12" x14ac:dyDescent="0.25">
      <c r="A32" s="11">
        <v>60</v>
      </c>
      <c r="B32" t="s">
        <v>42</v>
      </c>
      <c r="C32">
        <v>2</v>
      </c>
      <c r="D32">
        <v>4</v>
      </c>
      <c r="E32" s="6">
        <f t="shared" si="2"/>
        <v>2</v>
      </c>
      <c r="F32" s="21" t="s">
        <v>116</v>
      </c>
      <c r="G32" s="11">
        <v>14</v>
      </c>
      <c r="H32" t="s">
        <v>41</v>
      </c>
      <c r="I32">
        <v>1</v>
      </c>
      <c r="J32">
        <v>0</v>
      </c>
      <c r="K32" s="6">
        <f t="shared" si="3"/>
        <v>0</v>
      </c>
    </row>
    <row r="33" spans="1:12" x14ac:dyDescent="0.25">
      <c r="A33" s="11">
        <v>63</v>
      </c>
      <c r="B33" t="s">
        <v>92</v>
      </c>
      <c r="C33">
        <v>1</v>
      </c>
      <c r="D33">
        <v>0</v>
      </c>
      <c r="E33" s="6">
        <f t="shared" si="2"/>
        <v>0</v>
      </c>
      <c r="G33" s="11">
        <v>19</v>
      </c>
      <c r="H33" t="s">
        <v>43</v>
      </c>
      <c r="I33">
        <v>2</v>
      </c>
      <c r="J33">
        <v>0</v>
      </c>
      <c r="K33" s="6">
        <f t="shared" si="3"/>
        <v>0</v>
      </c>
    </row>
    <row r="34" spans="1:12" x14ac:dyDescent="0.25">
      <c r="A34" s="11">
        <v>74</v>
      </c>
      <c r="B34" t="s">
        <v>44</v>
      </c>
      <c r="C34">
        <v>5</v>
      </c>
      <c r="D34">
        <v>0</v>
      </c>
      <c r="E34" s="6">
        <f t="shared" si="2"/>
        <v>0</v>
      </c>
      <c r="G34" s="11">
        <v>26</v>
      </c>
      <c r="H34" t="s">
        <v>45</v>
      </c>
      <c r="I34">
        <v>8</v>
      </c>
      <c r="J34">
        <v>5</v>
      </c>
      <c r="K34" s="6">
        <f t="shared" si="3"/>
        <v>0.625</v>
      </c>
    </row>
    <row r="35" spans="1:12" x14ac:dyDescent="0.25">
      <c r="A35" s="11">
        <v>100</v>
      </c>
      <c r="B35" t="s">
        <v>46</v>
      </c>
      <c r="C35">
        <v>5</v>
      </c>
      <c r="D35">
        <v>2</v>
      </c>
      <c r="E35" s="6">
        <f t="shared" si="2"/>
        <v>0.4</v>
      </c>
      <c r="G35" s="11">
        <v>52</v>
      </c>
      <c r="H35" t="s">
        <v>47</v>
      </c>
      <c r="I35">
        <v>3</v>
      </c>
      <c r="J35">
        <v>3</v>
      </c>
      <c r="K35" s="6">
        <f t="shared" si="3"/>
        <v>1</v>
      </c>
      <c r="L35" s="21" t="s">
        <v>97</v>
      </c>
    </row>
    <row r="36" spans="1:12" x14ac:dyDescent="0.25">
      <c r="A36" s="11">
        <v>140</v>
      </c>
      <c r="B36" t="s">
        <v>48</v>
      </c>
      <c r="C36">
        <v>1</v>
      </c>
      <c r="D36">
        <v>0</v>
      </c>
      <c r="E36" s="6">
        <f t="shared" si="2"/>
        <v>0</v>
      </c>
      <c r="G36" s="11">
        <v>91</v>
      </c>
      <c r="H36" t="s">
        <v>50</v>
      </c>
      <c r="I36">
        <v>5</v>
      </c>
      <c r="J36">
        <v>0</v>
      </c>
      <c r="K36" s="6">
        <f t="shared" si="3"/>
        <v>0</v>
      </c>
    </row>
    <row r="37" spans="1:12" x14ac:dyDescent="0.25">
      <c r="A37" s="11">
        <v>176</v>
      </c>
      <c r="B37" t="s">
        <v>49</v>
      </c>
      <c r="C37">
        <v>3</v>
      </c>
      <c r="D37">
        <v>7</v>
      </c>
      <c r="E37" s="6">
        <f t="shared" si="2"/>
        <v>2.3333333333333335</v>
      </c>
      <c r="F37" s="21" t="s">
        <v>116</v>
      </c>
      <c r="G37" s="11">
        <v>95</v>
      </c>
      <c r="H37" t="s">
        <v>51</v>
      </c>
      <c r="I37">
        <v>5</v>
      </c>
      <c r="J37">
        <v>3</v>
      </c>
      <c r="K37" s="6">
        <f t="shared" si="3"/>
        <v>0.6</v>
      </c>
    </row>
    <row r="38" spans="1:12" x14ac:dyDescent="0.25">
      <c r="A38" s="11">
        <v>177</v>
      </c>
      <c r="B38" t="s">
        <v>48</v>
      </c>
      <c r="C38">
        <v>5</v>
      </c>
      <c r="D38">
        <v>5</v>
      </c>
      <c r="E38" s="6">
        <f t="shared" si="2"/>
        <v>1</v>
      </c>
      <c r="F38" s="21" t="s">
        <v>97</v>
      </c>
      <c r="G38" s="11">
        <v>101</v>
      </c>
      <c r="H38" t="s">
        <v>52</v>
      </c>
      <c r="I38">
        <v>3</v>
      </c>
      <c r="J38">
        <v>1</v>
      </c>
      <c r="K38" s="6">
        <f t="shared" si="3"/>
        <v>0.33333333333333331</v>
      </c>
    </row>
    <row r="39" spans="1:12" x14ac:dyDescent="0.25">
      <c r="A39" s="4" t="s">
        <v>32</v>
      </c>
      <c r="B39" s="7"/>
      <c r="C39" s="7">
        <f>SUM(C31:C38)</f>
        <v>23</v>
      </c>
      <c r="D39" s="7">
        <f>SUM(D30:D38)</f>
        <v>32</v>
      </c>
      <c r="E39" s="8">
        <f>SUM(D39/C39)</f>
        <v>1.3913043478260869</v>
      </c>
      <c r="G39" s="11">
        <v>111</v>
      </c>
      <c r="H39" t="s">
        <v>53</v>
      </c>
      <c r="I39">
        <v>3</v>
      </c>
      <c r="J39">
        <v>1</v>
      </c>
      <c r="K39" s="6">
        <f t="shared" si="3"/>
        <v>0.33333333333333331</v>
      </c>
    </row>
    <row r="40" spans="1:12" x14ac:dyDescent="0.25">
      <c r="E40" s="2"/>
      <c r="G40" s="4" t="s">
        <v>32</v>
      </c>
      <c r="I40" s="7">
        <f>SUM(I30:I39)</f>
        <v>39</v>
      </c>
      <c r="J40" s="7">
        <f>SUM(J31:J39)</f>
        <v>16</v>
      </c>
      <c r="K40" s="8">
        <f t="shared" si="3"/>
        <v>0.41025641025641024</v>
      </c>
    </row>
    <row r="41" spans="1:12" x14ac:dyDescent="0.25">
      <c r="G41" s="4"/>
      <c r="I41" s="7"/>
      <c r="J41" s="7"/>
      <c r="K41" s="8"/>
    </row>
    <row r="42" spans="1:12" x14ac:dyDescent="0.25">
      <c r="G42" s="4"/>
      <c r="I42" s="7"/>
      <c r="J42" s="7"/>
      <c r="K42" s="8"/>
    </row>
    <row r="48" spans="1:12" ht="18.75" x14ac:dyDescent="0.3">
      <c r="A48" s="12"/>
      <c r="B48" s="1"/>
      <c r="E48" s="2"/>
      <c r="G48"/>
    </row>
    <row r="49" spans="1:11" ht="18.75" x14ac:dyDescent="0.3">
      <c r="A49" s="12"/>
      <c r="B49" s="16" t="s">
        <v>88</v>
      </c>
      <c r="E49" s="2"/>
      <c r="G49"/>
      <c r="H49" s="7"/>
      <c r="J49" s="17"/>
      <c r="K49" s="17"/>
    </row>
    <row r="50" spans="1:11" ht="15.75" x14ac:dyDescent="0.25">
      <c r="A50" s="13" t="s">
        <v>96</v>
      </c>
      <c r="B50" s="3"/>
      <c r="E50" s="2"/>
      <c r="G50" s="3" t="s">
        <v>54</v>
      </c>
      <c r="H50" s="3"/>
      <c r="K50" s="2"/>
    </row>
    <row r="51" spans="1:11" x14ac:dyDescent="0.25">
      <c r="A51" s="4">
        <v>6</v>
      </c>
      <c r="B51" s="4" t="s">
        <v>2</v>
      </c>
      <c r="C51" s="4" t="s">
        <v>3</v>
      </c>
      <c r="D51" s="4">
        <v>2023</v>
      </c>
      <c r="E51" s="5" t="s">
        <v>4</v>
      </c>
      <c r="F51" s="4"/>
      <c r="G51" s="4">
        <v>5</v>
      </c>
      <c r="H51" s="4" t="s">
        <v>2</v>
      </c>
      <c r="I51" s="4" t="s">
        <v>3</v>
      </c>
      <c r="J51" s="4">
        <v>2024</v>
      </c>
      <c r="K51" s="5" t="s">
        <v>4</v>
      </c>
    </row>
    <row r="52" spans="1:11" x14ac:dyDescent="0.25">
      <c r="A52" s="11">
        <v>4</v>
      </c>
      <c r="B52" t="s">
        <v>55</v>
      </c>
      <c r="C52">
        <v>5</v>
      </c>
      <c r="D52">
        <v>0</v>
      </c>
      <c r="E52" s="6">
        <f t="shared" ref="E52:E58" si="4">SUM(D52/C52)</f>
        <v>0</v>
      </c>
      <c r="G52" s="11">
        <v>20</v>
      </c>
      <c r="H52" t="s">
        <v>56</v>
      </c>
      <c r="I52">
        <v>2</v>
      </c>
      <c r="J52">
        <v>1</v>
      </c>
      <c r="K52" s="6">
        <f t="shared" ref="K52:K56" si="5">SUM(J52/I52)</f>
        <v>0.5</v>
      </c>
    </row>
    <row r="53" spans="1:11" x14ac:dyDescent="0.25">
      <c r="A53" s="11">
        <v>9</v>
      </c>
      <c r="B53" t="s">
        <v>57</v>
      </c>
      <c r="C53">
        <v>1</v>
      </c>
      <c r="D53">
        <v>0</v>
      </c>
      <c r="E53" s="6">
        <f t="shared" si="4"/>
        <v>0</v>
      </c>
      <c r="G53" s="11">
        <v>22</v>
      </c>
      <c r="H53" t="s">
        <v>58</v>
      </c>
      <c r="I53">
        <v>3</v>
      </c>
      <c r="J53">
        <v>0</v>
      </c>
      <c r="K53" s="6">
        <f t="shared" si="5"/>
        <v>0</v>
      </c>
    </row>
    <row r="54" spans="1:11" x14ac:dyDescent="0.25">
      <c r="A54" s="11">
        <v>104</v>
      </c>
      <c r="B54" t="s">
        <v>89</v>
      </c>
      <c r="C54">
        <v>2</v>
      </c>
      <c r="D54">
        <v>0</v>
      </c>
      <c r="E54" s="6">
        <f t="shared" si="4"/>
        <v>0</v>
      </c>
      <c r="G54" s="11">
        <v>27</v>
      </c>
      <c r="H54" t="s">
        <v>60</v>
      </c>
      <c r="I54">
        <v>2</v>
      </c>
      <c r="J54">
        <v>0</v>
      </c>
      <c r="K54" s="6">
        <f t="shared" si="5"/>
        <v>0</v>
      </c>
    </row>
    <row r="55" spans="1:11" x14ac:dyDescent="0.25">
      <c r="A55" s="11">
        <v>112</v>
      </c>
      <c r="B55" t="s">
        <v>59</v>
      </c>
      <c r="C55">
        <v>9</v>
      </c>
      <c r="D55">
        <v>0</v>
      </c>
      <c r="E55" s="6">
        <f t="shared" si="4"/>
        <v>0</v>
      </c>
      <c r="G55" s="11">
        <v>46</v>
      </c>
      <c r="H55" t="s">
        <v>63</v>
      </c>
      <c r="I55">
        <v>12</v>
      </c>
      <c r="J55">
        <v>8</v>
      </c>
      <c r="K55" s="6">
        <f t="shared" si="5"/>
        <v>0.66666666666666663</v>
      </c>
    </row>
    <row r="56" spans="1:11" x14ac:dyDescent="0.25">
      <c r="A56" s="11">
        <v>128</v>
      </c>
      <c r="B56" t="s">
        <v>61</v>
      </c>
      <c r="C56">
        <v>13</v>
      </c>
      <c r="D56">
        <v>6</v>
      </c>
      <c r="E56" s="6">
        <f t="shared" si="4"/>
        <v>0.46153846153846156</v>
      </c>
      <c r="G56" s="11">
        <v>195</v>
      </c>
      <c r="H56" t="s">
        <v>64</v>
      </c>
      <c r="I56">
        <v>2</v>
      </c>
      <c r="J56">
        <v>0</v>
      </c>
      <c r="K56" s="6">
        <f t="shared" si="5"/>
        <v>0</v>
      </c>
    </row>
    <row r="57" spans="1:11" x14ac:dyDescent="0.25">
      <c r="A57" s="11">
        <v>138</v>
      </c>
      <c r="B57" t="s">
        <v>62</v>
      </c>
      <c r="C57">
        <v>1</v>
      </c>
      <c r="D57">
        <v>0</v>
      </c>
      <c r="E57" s="6">
        <f t="shared" si="4"/>
        <v>0</v>
      </c>
      <c r="K57" s="6"/>
    </row>
    <row r="58" spans="1:11" x14ac:dyDescent="0.25">
      <c r="A58" s="14" t="s">
        <v>32</v>
      </c>
      <c r="B58" s="7"/>
      <c r="C58" s="7">
        <f>SUM(C52:C57)</f>
        <v>31</v>
      </c>
      <c r="D58" s="7">
        <f>SUM(D52:D57)</f>
        <v>6</v>
      </c>
      <c r="E58" s="8">
        <f t="shared" si="4"/>
        <v>0.19354838709677419</v>
      </c>
      <c r="G58" s="7" t="s">
        <v>32</v>
      </c>
      <c r="H58" s="7"/>
      <c r="I58" s="7">
        <f>SUM(I51:I57)</f>
        <v>21</v>
      </c>
      <c r="J58" s="7">
        <f>SUM(J52:J56)</f>
        <v>9</v>
      </c>
      <c r="K58" s="8">
        <f t="shared" ref="K58" si="6">SUM(J58/I58)</f>
        <v>0.42857142857142855</v>
      </c>
    </row>
    <row r="59" spans="1:11" x14ac:dyDescent="0.25">
      <c r="A59" s="15"/>
      <c r="E59" s="6"/>
      <c r="G59" s="7"/>
      <c r="H59" s="7"/>
      <c r="I59" s="7"/>
      <c r="J59" s="7"/>
      <c r="K59" s="8"/>
    </row>
    <row r="60" spans="1:11" x14ac:dyDescent="0.25">
      <c r="A60" s="15"/>
      <c r="E60" s="6"/>
    </row>
    <row r="61" spans="1:11" x14ac:dyDescent="0.25">
      <c r="A61" s="15"/>
      <c r="E61" s="6"/>
      <c r="G61"/>
    </row>
    <row r="62" spans="1:11" x14ac:dyDescent="0.25">
      <c r="A62" s="15"/>
      <c r="E62" s="6"/>
      <c r="G62"/>
      <c r="K62" s="6"/>
    </row>
    <row r="63" spans="1:11" x14ac:dyDescent="0.25">
      <c r="A63" s="15"/>
      <c r="E63" s="2"/>
      <c r="G63"/>
    </row>
    <row r="64" spans="1:11" ht="15.75" x14ac:dyDescent="0.25">
      <c r="A64" s="13" t="s">
        <v>65</v>
      </c>
      <c r="B64" s="3"/>
      <c r="E64" s="2"/>
      <c r="G64" s="3"/>
      <c r="H64" s="3" t="s">
        <v>66</v>
      </c>
      <c r="K64" s="2"/>
    </row>
    <row r="65" spans="1:12" x14ac:dyDescent="0.25">
      <c r="A65" s="4">
        <v>9</v>
      </c>
      <c r="B65" s="4" t="s">
        <v>2</v>
      </c>
      <c r="C65" s="4" t="s">
        <v>3</v>
      </c>
      <c r="D65" s="4">
        <v>2024</v>
      </c>
      <c r="E65" s="5" t="s">
        <v>4</v>
      </c>
      <c r="F65" s="4"/>
      <c r="G65" s="4"/>
      <c r="H65" s="4" t="s">
        <v>2</v>
      </c>
      <c r="I65" s="4" t="s">
        <v>3</v>
      </c>
      <c r="J65" s="4">
        <v>2024</v>
      </c>
      <c r="K65" s="5" t="s">
        <v>4</v>
      </c>
    </row>
    <row r="66" spans="1:12" x14ac:dyDescent="0.25">
      <c r="A66" s="11">
        <v>61</v>
      </c>
      <c r="B66" t="s">
        <v>67</v>
      </c>
      <c r="C66">
        <v>3</v>
      </c>
      <c r="D66">
        <v>1</v>
      </c>
      <c r="E66" s="6">
        <f t="shared" ref="E66:E75" si="7">SUM(D66/C66)</f>
        <v>0.33333333333333331</v>
      </c>
      <c r="G66">
        <v>200</v>
      </c>
      <c r="H66" t="s">
        <v>68</v>
      </c>
      <c r="I66" s="11">
        <v>0</v>
      </c>
      <c r="J66">
        <v>0</v>
      </c>
      <c r="K66" s="8">
        <v>0</v>
      </c>
    </row>
    <row r="67" spans="1:12" x14ac:dyDescent="0.25">
      <c r="A67" s="11">
        <v>64</v>
      </c>
      <c r="B67" t="s">
        <v>69</v>
      </c>
      <c r="C67">
        <v>1</v>
      </c>
      <c r="D67">
        <v>0</v>
      </c>
      <c r="E67" s="6">
        <f t="shared" si="7"/>
        <v>0</v>
      </c>
      <c r="G67"/>
      <c r="H67" t="s">
        <v>32</v>
      </c>
      <c r="I67" s="11">
        <f>I66</f>
        <v>0</v>
      </c>
      <c r="J67">
        <f>J66</f>
        <v>0</v>
      </c>
      <c r="K67" s="8">
        <v>0</v>
      </c>
    </row>
    <row r="68" spans="1:12" x14ac:dyDescent="0.25">
      <c r="A68" s="11">
        <v>66</v>
      </c>
      <c r="B68" t="s">
        <v>70</v>
      </c>
      <c r="C68">
        <v>15</v>
      </c>
      <c r="D68">
        <v>3</v>
      </c>
      <c r="E68" s="6">
        <f t="shared" si="7"/>
        <v>0.2</v>
      </c>
      <c r="G68"/>
      <c r="K68" s="6"/>
    </row>
    <row r="69" spans="1:12" x14ac:dyDescent="0.25">
      <c r="A69" s="11">
        <v>69</v>
      </c>
      <c r="B69" t="s">
        <v>71</v>
      </c>
      <c r="C69">
        <v>1</v>
      </c>
      <c r="D69">
        <v>0</v>
      </c>
      <c r="E69" s="6">
        <f t="shared" si="7"/>
        <v>0</v>
      </c>
      <c r="G69"/>
      <c r="H69" s="7" t="s">
        <v>72</v>
      </c>
      <c r="K69" s="6" t="s">
        <v>122</v>
      </c>
    </row>
    <row r="70" spans="1:12" x14ac:dyDescent="0.25">
      <c r="A70" s="11">
        <v>103</v>
      </c>
      <c r="B70" t="s">
        <v>75</v>
      </c>
      <c r="C70">
        <v>5</v>
      </c>
      <c r="D70">
        <v>2</v>
      </c>
      <c r="E70" s="6">
        <f t="shared" si="7"/>
        <v>0.4</v>
      </c>
      <c r="G70"/>
      <c r="H70" s="7" t="s">
        <v>74</v>
      </c>
      <c r="I70" s="7" t="s">
        <v>3</v>
      </c>
      <c r="J70" s="7">
        <v>2024</v>
      </c>
      <c r="K70" s="8" t="s">
        <v>4</v>
      </c>
    </row>
    <row r="71" spans="1:12" x14ac:dyDescent="0.25">
      <c r="A71" s="11">
        <v>105</v>
      </c>
      <c r="B71" t="s">
        <v>77</v>
      </c>
      <c r="C71">
        <v>1</v>
      </c>
      <c r="D71">
        <v>0</v>
      </c>
      <c r="E71" s="6">
        <f t="shared" si="7"/>
        <v>0</v>
      </c>
      <c r="G71"/>
      <c r="H71" t="s">
        <v>76</v>
      </c>
      <c r="I71">
        <f>C21</f>
        <v>57</v>
      </c>
      <c r="J71">
        <v>36</v>
      </c>
      <c r="K71" s="8">
        <f t="shared" ref="K71:K79" si="8">SUM(J71/I71)</f>
        <v>0.63157894736842102</v>
      </c>
      <c r="L71" s="21"/>
    </row>
    <row r="72" spans="1:12" x14ac:dyDescent="0.25">
      <c r="A72" s="11">
        <v>113</v>
      </c>
      <c r="B72" t="s">
        <v>79</v>
      </c>
      <c r="C72">
        <v>1</v>
      </c>
      <c r="D72">
        <v>0</v>
      </c>
      <c r="E72" s="6">
        <f t="shared" si="7"/>
        <v>0</v>
      </c>
      <c r="G72"/>
      <c r="H72" t="s">
        <v>78</v>
      </c>
      <c r="I72">
        <v>82</v>
      </c>
      <c r="J72">
        <v>44</v>
      </c>
      <c r="K72" s="8">
        <f t="shared" si="8"/>
        <v>0.53658536585365857</v>
      </c>
      <c r="L72" s="21"/>
    </row>
    <row r="73" spans="1:12" x14ac:dyDescent="0.25">
      <c r="A73" s="11">
        <v>156</v>
      </c>
      <c r="B73" t="s">
        <v>81</v>
      </c>
      <c r="C73">
        <v>1</v>
      </c>
      <c r="D73">
        <v>0</v>
      </c>
      <c r="E73" s="6">
        <f>SUM(D73/C74)</f>
        <v>0</v>
      </c>
      <c r="G73"/>
      <c r="H73" t="s">
        <v>80</v>
      </c>
      <c r="I73">
        <f>C39</f>
        <v>23</v>
      </c>
      <c r="J73">
        <v>32</v>
      </c>
      <c r="K73" s="8">
        <f t="shared" si="8"/>
        <v>1.3913043478260869</v>
      </c>
      <c r="L73" s="21" t="s">
        <v>116</v>
      </c>
    </row>
    <row r="74" spans="1:12" x14ac:dyDescent="0.25">
      <c r="A74" s="11">
        <v>206</v>
      </c>
      <c r="B74" t="s">
        <v>73</v>
      </c>
      <c r="C74">
        <v>2</v>
      </c>
      <c r="D74">
        <v>4</v>
      </c>
      <c r="E74" s="6">
        <f>SUM(D74/C74)</f>
        <v>2</v>
      </c>
      <c r="F74" s="21" t="s">
        <v>116</v>
      </c>
      <c r="G74"/>
      <c r="H74" t="s">
        <v>82</v>
      </c>
      <c r="I74">
        <f>I40</f>
        <v>39</v>
      </c>
      <c r="J74">
        <v>16</v>
      </c>
      <c r="K74" s="8">
        <f t="shared" si="8"/>
        <v>0.41025641025641024</v>
      </c>
      <c r="L74" s="21"/>
    </row>
    <row r="75" spans="1:12" x14ac:dyDescent="0.25">
      <c r="A75" s="14" t="s">
        <v>32</v>
      </c>
      <c r="B75" s="7"/>
      <c r="C75" s="7">
        <f>SUM(C66:C74)</f>
        <v>30</v>
      </c>
      <c r="D75" s="7">
        <f>SUM(D66:D74)</f>
        <v>10</v>
      </c>
      <c r="E75" s="8">
        <f t="shared" si="7"/>
        <v>0.33333333333333331</v>
      </c>
      <c r="G75"/>
      <c r="H75" t="s">
        <v>83</v>
      </c>
      <c r="I75">
        <f>C58</f>
        <v>31</v>
      </c>
      <c r="J75">
        <v>6</v>
      </c>
      <c r="K75" s="8">
        <f t="shared" si="8"/>
        <v>0.19354838709677419</v>
      </c>
      <c r="L75" s="21"/>
    </row>
    <row r="76" spans="1:12" x14ac:dyDescent="0.25">
      <c r="A76" s="15"/>
      <c r="E76" s="2"/>
      <c r="G76"/>
      <c r="H76" t="s">
        <v>84</v>
      </c>
      <c r="I76">
        <v>21</v>
      </c>
      <c r="J76">
        <v>9</v>
      </c>
      <c r="K76" s="8">
        <f t="shared" si="8"/>
        <v>0.42857142857142855</v>
      </c>
      <c r="L76" s="21"/>
    </row>
    <row r="77" spans="1:12" x14ac:dyDescent="0.25">
      <c r="A77" s="15"/>
      <c r="E77" s="2"/>
      <c r="G77" s="7"/>
      <c r="H77" t="s">
        <v>85</v>
      </c>
      <c r="I77">
        <f>C75</f>
        <v>30</v>
      </c>
      <c r="J77" s="18">
        <v>10</v>
      </c>
      <c r="K77" s="8">
        <f t="shared" si="8"/>
        <v>0.33333333333333331</v>
      </c>
      <c r="L77" s="21"/>
    </row>
    <row r="78" spans="1:12" x14ac:dyDescent="0.25">
      <c r="A78" s="15"/>
      <c r="E78" s="2"/>
      <c r="G78"/>
      <c r="H78" t="s">
        <v>86</v>
      </c>
      <c r="I78">
        <v>0</v>
      </c>
      <c r="K78" s="8">
        <v>0</v>
      </c>
    </row>
    <row r="79" spans="1:12" x14ac:dyDescent="0.25">
      <c r="A79" s="15"/>
      <c r="E79" s="2"/>
      <c r="G79"/>
      <c r="H79" s="7" t="s">
        <v>32</v>
      </c>
      <c r="I79" s="7">
        <f>SUM(I71:I78)</f>
        <v>283</v>
      </c>
      <c r="J79" s="7">
        <f>SUM(J71:J78)</f>
        <v>153</v>
      </c>
      <c r="K79" s="8">
        <f t="shared" si="8"/>
        <v>0.54063604240282681</v>
      </c>
    </row>
    <row r="80" spans="1:12" x14ac:dyDescent="0.25">
      <c r="A80" s="15"/>
      <c r="E80" s="2"/>
      <c r="G80"/>
      <c r="K80" s="2"/>
    </row>
    <row r="81" spans="1:7" x14ac:dyDescent="0.25">
      <c r="A81" s="15"/>
      <c r="E81" s="2"/>
      <c r="G81"/>
    </row>
    <row r="82" spans="1:7" x14ac:dyDescent="0.25">
      <c r="A82" s="15"/>
      <c r="E82" s="2"/>
      <c r="G82"/>
    </row>
    <row r="83" spans="1:7" x14ac:dyDescent="0.25">
      <c r="A83" s="15"/>
      <c r="G83"/>
    </row>
  </sheetData>
  <printOptions headings="1" gridLines="1"/>
  <pageMargins left="0.7" right="0.7" top="0.75" bottom="0.75" header="0.3" footer="0.3"/>
  <pageSetup scale="92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81F1C8-E61E-4C20-AA59-C7C413674E6E}">
  <sheetPr>
    <pageSetUpPr fitToPage="1"/>
  </sheetPr>
  <dimension ref="A1:L83"/>
  <sheetViews>
    <sheetView topLeftCell="A4" workbookViewId="0">
      <selection activeCell="K69" sqref="K69"/>
    </sheetView>
  </sheetViews>
  <sheetFormatPr defaultRowHeight="15" x14ac:dyDescent="0.25"/>
  <cols>
    <col min="1" max="1" width="6" style="11" customWidth="1"/>
    <col min="2" max="2" width="16.7109375" customWidth="1"/>
    <col min="3" max="3" width="5.42578125" customWidth="1"/>
    <col min="4" max="4" width="5" customWidth="1"/>
    <col min="5" max="5" width="10.5703125" customWidth="1"/>
    <col min="6" max="6" width="3.140625" customWidth="1"/>
    <col min="7" max="7" width="3.85546875" style="11" customWidth="1"/>
    <col min="8" max="8" width="16.7109375" customWidth="1"/>
    <col min="9" max="9" width="5.42578125" customWidth="1"/>
    <col min="10" max="10" width="4.7109375" customWidth="1"/>
    <col min="11" max="11" width="10.42578125" customWidth="1"/>
    <col min="12" max="12" width="6.28515625" customWidth="1"/>
  </cols>
  <sheetData>
    <row r="1" spans="1:12" ht="18.75" x14ac:dyDescent="0.3">
      <c r="B1" s="1" t="s">
        <v>94</v>
      </c>
    </row>
    <row r="2" spans="1:12" ht="18.75" x14ac:dyDescent="0.3">
      <c r="A2" s="9"/>
      <c r="B2" s="16" t="s">
        <v>120</v>
      </c>
      <c r="C2" s="19" t="s">
        <v>90</v>
      </c>
      <c r="E2" s="20" t="s">
        <v>93</v>
      </c>
    </row>
    <row r="3" spans="1:12" ht="18.75" x14ac:dyDescent="0.3">
      <c r="A3" s="9"/>
      <c r="B3" s="16"/>
      <c r="E3" s="2"/>
      <c r="H3" s="7"/>
      <c r="J3" s="17"/>
      <c r="K3" s="17"/>
    </row>
    <row r="4" spans="1:12" ht="15.75" x14ac:dyDescent="0.25">
      <c r="A4" s="10"/>
      <c r="B4" s="3"/>
      <c r="C4" s="10" t="s">
        <v>0</v>
      </c>
      <c r="E4" s="2"/>
      <c r="G4" s="10"/>
      <c r="H4" s="10"/>
      <c r="I4" s="10" t="s">
        <v>109</v>
      </c>
      <c r="K4" s="2"/>
    </row>
    <row r="5" spans="1:12" x14ac:dyDescent="0.25">
      <c r="A5" s="4">
        <v>15</v>
      </c>
      <c r="B5" s="4" t="s">
        <v>2</v>
      </c>
      <c r="C5" s="4" t="s">
        <v>3</v>
      </c>
      <c r="D5" s="4">
        <v>2024</v>
      </c>
      <c r="E5" s="5" t="s">
        <v>4</v>
      </c>
      <c r="F5" s="4"/>
      <c r="G5" s="4">
        <v>19</v>
      </c>
      <c r="H5" s="4" t="s">
        <v>2</v>
      </c>
      <c r="I5" s="4" t="s">
        <v>3</v>
      </c>
      <c r="J5" s="4">
        <v>2024</v>
      </c>
      <c r="K5" s="5" t="s">
        <v>4</v>
      </c>
      <c r="L5" s="4"/>
    </row>
    <row r="6" spans="1:12" x14ac:dyDescent="0.25">
      <c r="A6" s="11">
        <v>2</v>
      </c>
      <c r="B6" t="s">
        <v>5</v>
      </c>
      <c r="C6">
        <v>5</v>
      </c>
      <c r="D6">
        <v>2</v>
      </c>
      <c r="E6" s="6">
        <f>SUM(D6/C6)</f>
        <v>0.4</v>
      </c>
      <c r="G6" s="11">
        <v>10</v>
      </c>
      <c r="H6" t="s">
        <v>7</v>
      </c>
      <c r="I6">
        <v>1</v>
      </c>
      <c r="J6">
        <v>0</v>
      </c>
      <c r="K6" s="6">
        <f t="shared" ref="K6:K25" si="0">SUM(J6/I6)</f>
        <v>0</v>
      </c>
    </row>
    <row r="7" spans="1:12" x14ac:dyDescent="0.25">
      <c r="A7" s="11">
        <v>23</v>
      </c>
      <c r="B7" t="s">
        <v>6</v>
      </c>
      <c r="C7">
        <v>1</v>
      </c>
      <c r="D7">
        <v>0</v>
      </c>
      <c r="E7" s="6">
        <f t="shared" ref="E7:E20" si="1">SUM(D7/C7)</f>
        <v>0</v>
      </c>
      <c r="G7" s="11">
        <v>17</v>
      </c>
      <c r="H7" t="s">
        <v>9</v>
      </c>
      <c r="I7">
        <v>9</v>
      </c>
      <c r="J7">
        <v>2</v>
      </c>
      <c r="K7" s="6">
        <f t="shared" si="0"/>
        <v>0.22222222222222221</v>
      </c>
    </row>
    <row r="8" spans="1:12" x14ac:dyDescent="0.25">
      <c r="A8" s="11">
        <v>33</v>
      </c>
      <c r="B8" t="s">
        <v>8</v>
      </c>
      <c r="C8">
        <v>4</v>
      </c>
      <c r="D8">
        <v>0</v>
      </c>
      <c r="E8" s="6">
        <f t="shared" si="1"/>
        <v>0</v>
      </c>
      <c r="G8" s="11">
        <v>24</v>
      </c>
      <c r="H8" t="s">
        <v>10</v>
      </c>
      <c r="I8">
        <v>4</v>
      </c>
      <c r="J8">
        <v>4</v>
      </c>
      <c r="K8" s="6">
        <f t="shared" si="0"/>
        <v>1</v>
      </c>
      <c r="L8" s="21" t="s">
        <v>97</v>
      </c>
    </row>
    <row r="9" spans="1:12" x14ac:dyDescent="0.25">
      <c r="A9" s="11">
        <v>36</v>
      </c>
      <c r="B9" t="s">
        <v>87</v>
      </c>
      <c r="C9">
        <v>1</v>
      </c>
      <c r="D9">
        <v>0</v>
      </c>
      <c r="E9" s="6">
        <f t="shared" si="1"/>
        <v>0</v>
      </c>
      <c r="G9" s="11">
        <v>45</v>
      </c>
      <c r="H9" t="s">
        <v>12</v>
      </c>
      <c r="I9">
        <v>11</v>
      </c>
      <c r="J9">
        <v>1</v>
      </c>
      <c r="K9" s="6">
        <f t="shared" si="0"/>
        <v>9.0909090909090912E-2</v>
      </c>
    </row>
    <row r="10" spans="1:12" x14ac:dyDescent="0.25">
      <c r="A10" s="11">
        <v>56</v>
      </c>
      <c r="B10" t="s">
        <v>11</v>
      </c>
      <c r="C10">
        <v>2</v>
      </c>
      <c r="D10">
        <v>2</v>
      </c>
      <c r="E10" s="6">
        <f t="shared" si="1"/>
        <v>1</v>
      </c>
      <c r="F10" s="21" t="s">
        <v>97</v>
      </c>
      <c r="G10" s="11">
        <v>48</v>
      </c>
      <c r="H10" t="s">
        <v>13</v>
      </c>
      <c r="I10">
        <v>4</v>
      </c>
      <c r="J10">
        <v>3</v>
      </c>
      <c r="K10" s="6">
        <f t="shared" si="0"/>
        <v>0.75</v>
      </c>
    </row>
    <row r="11" spans="1:12" x14ac:dyDescent="0.25">
      <c r="A11" s="11">
        <v>68</v>
      </c>
      <c r="B11" t="s">
        <v>14</v>
      </c>
      <c r="C11">
        <v>5</v>
      </c>
      <c r="D11">
        <v>4</v>
      </c>
      <c r="E11" s="6">
        <f t="shared" si="1"/>
        <v>0.8</v>
      </c>
      <c r="G11" s="11">
        <v>50</v>
      </c>
      <c r="H11" t="s">
        <v>15</v>
      </c>
      <c r="I11">
        <v>1</v>
      </c>
      <c r="J11">
        <v>0</v>
      </c>
      <c r="K11" s="6">
        <f t="shared" si="0"/>
        <v>0</v>
      </c>
    </row>
    <row r="12" spans="1:12" x14ac:dyDescent="0.25">
      <c r="A12" s="11">
        <v>72</v>
      </c>
      <c r="B12" t="s">
        <v>16</v>
      </c>
      <c r="C12">
        <v>15</v>
      </c>
      <c r="D12">
        <v>6</v>
      </c>
      <c r="E12" s="6">
        <f t="shared" si="1"/>
        <v>0.4</v>
      </c>
      <c r="G12" s="11">
        <v>71</v>
      </c>
      <c r="H12" t="s">
        <v>17</v>
      </c>
      <c r="I12">
        <v>5</v>
      </c>
      <c r="J12">
        <v>2</v>
      </c>
      <c r="K12" s="6">
        <f t="shared" si="0"/>
        <v>0.4</v>
      </c>
    </row>
    <row r="13" spans="1:12" x14ac:dyDescent="0.25">
      <c r="A13" s="11">
        <v>80</v>
      </c>
      <c r="B13" t="s">
        <v>18</v>
      </c>
      <c r="C13">
        <v>1</v>
      </c>
      <c r="D13">
        <v>0</v>
      </c>
      <c r="E13" s="6">
        <f t="shared" si="1"/>
        <v>0</v>
      </c>
      <c r="G13" s="11">
        <v>73</v>
      </c>
      <c r="H13" t="s">
        <v>19</v>
      </c>
      <c r="I13">
        <v>1</v>
      </c>
      <c r="J13">
        <v>0</v>
      </c>
      <c r="K13" s="6">
        <f t="shared" si="0"/>
        <v>0</v>
      </c>
    </row>
    <row r="14" spans="1:12" x14ac:dyDescent="0.25">
      <c r="A14" s="11">
        <v>96</v>
      </c>
      <c r="B14" t="s">
        <v>20</v>
      </c>
      <c r="C14">
        <v>3</v>
      </c>
      <c r="D14">
        <v>4</v>
      </c>
      <c r="E14" s="6">
        <f t="shared" si="1"/>
        <v>1.3333333333333333</v>
      </c>
      <c r="F14" s="21" t="s">
        <v>116</v>
      </c>
      <c r="G14" s="11">
        <v>79</v>
      </c>
      <c r="H14" t="s">
        <v>22</v>
      </c>
      <c r="I14">
        <v>1</v>
      </c>
      <c r="J14">
        <v>0</v>
      </c>
      <c r="K14" s="6">
        <f t="shared" si="0"/>
        <v>0</v>
      </c>
    </row>
    <row r="15" spans="1:12" x14ac:dyDescent="0.25">
      <c r="A15" s="11">
        <v>102</v>
      </c>
      <c r="B15" t="s">
        <v>21</v>
      </c>
      <c r="C15">
        <v>9</v>
      </c>
      <c r="D15">
        <v>7</v>
      </c>
      <c r="E15" s="6">
        <f t="shared" si="1"/>
        <v>0.77777777777777779</v>
      </c>
      <c r="G15" s="11">
        <v>83</v>
      </c>
      <c r="H15" t="s">
        <v>23</v>
      </c>
      <c r="I15">
        <v>1</v>
      </c>
      <c r="J15">
        <v>0</v>
      </c>
      <c r="K15" s="6">
        <f t="shared" si="0"/>
        <v>0</v>
      </c>
    </row>
    <row r="16" spans="1:12" x14ac:dyDescent="0.25">
      <c r="A16" s="11">
        <v>133</v>
      </c>
      <c r="B16" t="s">
        <v>24</v>
      </c>
      <c r="C16">
        <v>1</v>
      </c>
      <c r="D16">
        <v>0</v>
      </c>
      <c r="E16" s="6">
        <f t="shared" si="1"/>
        <v>0</v>
      </c>
      <c r="G16" s="11">
        <v>88</v>
      </c>
      <c r="H16" t="s">
        <v>25</v>
      </c>
      <c r="I16">
        <v>1</v>
      </c>
      <c r="J16">
        <v>0</v>
      </c>
      <c r="K16" s="6">
        <f t="shared" si="0"/>
        <v>0</v>
      </c>
    </row>
    <row r="17" spans="1:12" x14ac:dyDescent="0.25">
      <c r="A17" s="11">
        <v>142</v>
      </c>
      <c r="B17" t="s">
        <v>26</v>
      </c>
      <c r="C17">
        <v>3</v>
      </c>
      <c r="D17">
        <v>3</v>
      </c>
      <c r="E17" s="6">
        <f t="shared" si="1"/>
        <v>1</v>
      </c>
      <c r="F17" s="21" t="s">
        <v>97</v>
      </c>
      <c r="G17" s="11">
        <v>89</v>
      </c>
      <c r="H17" t="s">
        <v>95</v>
      </c>
      <c r="I17">
        <v>1</v>
      </c>
      <c r="J17">
        <v>0</v>
      </c>
      <c r="K17" s="6">
        <f t="shared" si="0"/>
        <v>0</v>
      </c>
    </row>
    <row r="18" spans="1:12" x14ac:dyDescent="0.25">
      <c r="A18" s="11">
        <v>154</v>
      </c>
      <c r="B18" t="s">
        <v>18</v>
      </c>
      <c r="C18">
        <v>3</v>
      </c>
      <c r="D18">
        <v>5</v>
      </c>
      <c r="E18" s="6">
        <f t="shared" si="1"/>
        <v>1.6666666666666667</v>
      </c>
      <c r="F18" s="21" t="s">
        <v>116</v>
      </c>
      <c r="G18" s="11">
        <v>127</v>
      </c>
      <c r="H18" t="s">
        <v>27</v>
      </c>
      <c r="I18">
        <v>2</v>
      </c>
      <c r="J18">
        <v>0</v>
      </c>
      <c r="K18" s="6">
        <f t="shared" si="0"/>
        <v>0</v>
      </c>
    </row>
    <row r="19" spans="1:12" x14ac:dyDescent="0.25">
      <c r="A19" s="11">
        <v>197</v>
      </c>
      <c r="B19" t="s">
        <v>28</v>
      </c>
      <c r="C19">
        <v>1</v>
      </c>
      <c r="D19">
        <v>0</v>
      </c>
      <c r="E19" s="6">
        <f t="shared" si="1"/>
        <v>0</v>
      </c>
      <c r="G19" s="11">
        <v>165</v>
      </c>
      <c r="H19" t="s">
        <v>29</v>
      </c>
      <c r="I19">
        <v>30</v>
      </c>
      <c r="J19">
        <v>26</v>
      </c>
      <c r="K19" s="6">
        <f t="shared" si="0"/>
        <v>0.8666666666666667</v>
      </c>
    </row>
    <row r="20" spans="1:12" x14ac:dyDescent="0.25">
      <c r="A20" s="11">
        <v>209</v>
      </c>
      <c r="B20" t="s">
        <v>30</v>
      </c>
      <c r="C20">
        <v>3</v>
      </c>
      <c r="D20">
        <v>2</v>
      </c>
      <c r="E20" s="6">
        <f t="shared" si="1"/>
        <v>0.66666666666666663</v>
      </c>
      <c r="G20" s="11">
        <v>174</v>
      </c>
      <c r="H20" t="s">
        <v>31</v>
      </c>
      <c r="I20">
        <v>4</v>
      </c>
      <c r="J20">
        <v>0</v>
      </c>
      <c r="K20" s="6">
        <f t="shared" si="0"/>
        <v>0</v>
      </c>
    </row>
    <row r="21" spans="1:12" x14ac:dyDescent="0.25">
      <c r="A21" s="4" t="s">
        <v>32</v>
      </c>
      <c r="B21" s="7"/>
      <c r="C21" s="7">
        <f>SUM(C6:C20)</f>
        <v>57</v>
      </c>
      <c r="D21" s="7">
        <f>SUM(D6:D20)</f>
        <v>35</v>
      </c>
      <c r="E21" s="8">
        <f>SUM(D21/C21)</f>
        <v>0.61403508771929827</v>
      </c>
      <c r="G21" s="11">
        <v>187</v>
      </c>
      <c r="H21" t="s">
        <v>19</v>
      </c>
      <c r="I21">
        <v>2</v>
      </c>
      <c r="J21">
        <v>2</v>
      </c>
      <c r="K21" s="6">
        <f t="shared" si="0"/>
        <v>1</v>
      </c>
      <c r="L21" s="21" t="s">
        <v>97</v>
      </c>
    </row>
    <row r="22" spans="1:12" x14ac:dyDescent="0.25">
      <c r="E22" s="2"/>
      <c r="G22" s="11">
        <v>194</v>
      </c>
      <c r="H22" t="s">
        <v>33</v>
      </c>
      <c r="I22">
        <v>1</v>
      </c>
      <c r="J22">
        <v>0</v>
      </c>
      <c r="K22" s="6">
        <f t="shared" si="0"/>
        <v>0</v>
      </c>
    </row>
    <row r="23" spans="1:12" x14ac:dyDescent="0.25">
      <c r="E23" s="2"/>
      <c r="G23" s="11">
        <v>196</v>
      </c>
      <c r="H23" t="s">
        <v>34</v>
      </c>
      <c r="I23">
        <v>2</v>
      </c>
      <c r="J23">
        <v>2</v>
      </c>
      <c r="K23" s="6">
        <f t="shared" si="0"/>
        <v>1</v>
      </c>
      <c r="L23" s="21" t="s">
        <v>97</v>
      </c>
    </row>
    <row r="24" spans="1:12" x14ac:dyDescent="0.25">
      <c r="E24" s="2"/>
      <c r="G24" s="11">
        <v>204</v>
      </c>
      <c r="H24" t="s">
        <v>35</v>
      </c>
      <c r="I24">
        <v>1</v>
      </c>
      <c r="J24">
        <v>0</v>
      </c>
      <c r="K24" s="6">
        <f t="shared" si="0"/>
        <v>0</v>
      </c>
    </row>
    <row r="25" spans="1:12" x14ac:dyDescent="0.25">
      <c r="E25" s="2"/>
      <c r="G25" s="4" t="s">
        <v>32</v>
      </c>
      <c r="H25" s="7"/>
      <c r="I25" s="7">
        <f>SUM(I6:I24)</f>
        <v>82</v>
      </c>
      <c r="J25" s="7">
        <f>SUM(J6:J24)</f>
        <v>42</v>
      </c>
      <c r="K25" s="8">
        <f t="shared" si="0"/>
        <v>0.51219512195121952</v>
      </c>
    </row>
    <row r="26" spans="1:12" x14ac:dyDescent="0.25">
      <c r="E26" s="2"/>
    </row>
    <row r="27" spans="1:12" x14ac:dyDescent="0.25">
      <c r="E27" s="2"/>
      <c r="G27" s="4"/>
      <c r="H27" s="7"/>
      <c r="I27" s="7"/>
      <c r="J27" s="7"/>
      <c r="K27" s="8"/>
    </row>
    <row r="28" spans="1:12" ht="15.75" x14ac:dyDescent="0.25">
      <c r="A28" s="10"/>
      <c r="B28" s="3"/>
      <c r="C28" s="10" t="s">
        <v>36</v>
      </c>
      <c r="E28" s="2"/>
    </row>
    <row r="29" spans="1:12" ht="15.75" x14ac:dyDescent="0.25">
      <c r="A29" s="4">
        <v>9</v>
      </c>
      <c r="B29" s="4" t="s">
        <v>2</v>
      </c>
      <c r="C29" s="4" t="s">
        <v>3</v>
      </c>
      <c r="D29" s="4">
        <v>2024</v>
      </c>
      <c r="E29" s="5" t="s">
        <v>4</v>
      </c>
      <c r="G29" s="10"/>
      <c r="H29" s="3" t="s">
        <v>108</v>
      </c>
      <c r="K29" s="2"/>
    </row>
    <row r="30" spans="1:12" x14ac:dyDescent="0.25">
      <c r="A30" s="11">
        <v>12</v>
      </c>
      <c r="B30" t="s">
        <v>38</v>
      </c>
      <c r="C30">
        <v>23</v>
      </c>
      <c r="D30">
        <v>14</v>
      </c>
      <c r="E30" s="6">
        <f t="shared" ref="E30:E38" si="2">SUM(D30/C30)</f>
        <v>0.60869565217391308</v>
      </c>
      <c r="G30" s="4">
        <v>9</v>
      </c>
      <c r="H30" s="4" t="s">
        <v>2</v>
      </c>
      <c r="I30" s="4" t="s">
        <v>3</v>
      </c>
      <c r="J30" s="4">
        <v>2024</v>
      </c>
      <c r="K30" s="5" t="s">
        <v>4</v>
      </c>
    </row>
    <row r="31" spans="1:12" x14ac:dyDescent="0.25">
      <c r="A31" s="11">
        <v>16</v>
      </c>
      <c r="B31" t="s">
        <v>40</v>
      </c>
      <c r="C31">
        <v>1</v>
      </c>
      <c r="D31">
        <v>0</v>
      </c>
      <c r="E31" s="6">
        <f t="shared" si="2"/>
        <v>0</v>
      </c>
      <c r="F31" s="4"/>
      <c r="G31" s="11">
        <v>13</v>
      </c>
      <c r="H31" t="s">
        <v>39</v>
      </c>
      <c r="I31">
        <v>9</v>
      </c>
      <c r="J31">
        <v>3</v>
      </c>
      <c r="K31" s="6">
        <f t="shared" ref="K31:K40" si="3">SUM(J31/I31)</f>
        <v>0.33333333333333331</v>
      </c>
      <c r="L31" s="4"/>
    </row>
    <row r="32" spans="1:12" x14ac:dyDescent="0.25">
      <c r="A32" s="11">
        <v>60</v>
      </c>
      <c r="B32" t="s">
        <v>42</v>
      </c>
      <c r="C32">
        <v>2</v>
      </c>
      <c r="D32">
        <v>4</v>
      </c>
      <c r="E32" s="6">
        <f t="shared" si="2"/>
        <v>2</v>
      </c>
      <c r="F32" s="21" t="s">
        <v>116</v>
      </c>
      <c r="G32" s="11">
        <v>14</v>
      </c>
      <c r="H32" t="s">
        <v>41</v>
      </c>
      <c r="I32">
        <v>1</v>
      </c>
      <c r="J32">
        <v>0</v>
      </c>
      <c r="K32" s="6">
        <f t="shared" si="3"/>
        <v>0</v>
      </c>
    </row>
    <row r="33" spans="1:12" x14ac:dyDescent="0.25">
      <c r="A33" s="11">
        <v>63</v>
      </c>
      <c r="B33" t="s">
        <v>92</v>
      </c>
      <c r="C33">
        <v>1</v>
      </c>
      <c r="D33">
        <v>0</v>
      </c>
      <c r="E33" s="6">
        <f t="shared" si="2"/>
        <v>0</v>
      </c>
      <c r="G33" s="11">
        <v>19</v>
      </c>
      <c r="H33" t="s">
        <v>43</v>
      </c>
      <c r="I33">
        <v>2</v>
      </c>
      <c r="J33">
        <v>0</v>
      </c>
      <c r="K33" s="6">
        <f t="shared" si="3"/>
        <v>0</v>
      </c>
    </row>
    <row r="34" spans="1:12" x14ac:dyDescent="0.25">
      <c r="A34" s="11">
        <v>74</v>
      </c>
      <c r="B34" t="s">
        <v>44</v>
      </c>
      <c r="C34">
        <v>5</v>
      </c>
      <c r="D34">
        <v>0</v>
      </c>
      <c r="E34" s="6">
        <f t="shared" si="2"/>
        <v>0</v>
      </c>
      <c r="G34" s="11">
        <v>26</v>
      </c>
      <c r="H34" t="s">
        <v>45</v>
      </c>
      <c r="I34">
        <v>8</v>
      </c>
      <c r="J34">
        <v>5</v>
      </c>
      <c r="K34" s="6">
        <f t="shared" si="3"/>
        <v>0.625</v>
      </c>
    </row>
    <row r="35" spans="1:12" x14ac:dyDescent="0.25">
      <c r="A35" s="11">
        <v>100</v>
      </c>
      <c r="B35" t="s">
        <v>46</v>
      </c>
      <c r="C35">
        <v>5</v>
      </c>
      <c r="D35">
        <v>2</v>
      </c>
      <c r="E35" s="6">
        <f t="shared" si="2"/>
        <v>0.4</v>
      </c>
      <c r="G35" s="11">
        <v>52</v>
      </c>
      <c r="H35" t="s">
        <v>47</v>
      </c>
      <c r="I35">
        <v>3</v>
      </c>
      <c r="J35">
        <v>3</v>
      </c>
      <c r="K35" s="6">
        <f t="shared" si="3"/>
        <v>1</v>
      </c>
      <c r="L35" s="21" t="s">
        <v>97</v>
      </c>
    </row>
    <row r="36" spans="1:12" x14ac:dyDescent="0.25">
      <c r="A36" s="11">
        <v>140</v>
      </c>
      <c r="B36" t="s">
        <v>48</v>
      </c>
      <c r="C36">
        <v>1</v>
      </c>
      <c r="D36">
        <v>0</v>
      </c>
      <c r="E36" s="6">
        <f t="shared" si="2"/>
        <v>0</v>
      </c>
      <c r="G36" s="11">
        <v>91</v>
      </c>
      <c r="H36" t="s">
        <v>50</v>
      </c>
      <c r="I36">
        <v>5</v>
      </c>
      <c r="J36">
        <v>0</v>
      </c>
      <c r="K36" s="6">
        <f t="shared" si="3"/>
        <v>0</v>
      </c>
    </row>
    <row r="37" spans="1:12" x14ac:dyDescent="0.25">
      <c r="A37" s="11">
        <v>176</v>
      </c>
      <c r="B37" t="s">
        <v>49</v>
      </c>
      <c r="C37">
        <v>3</v>
      </c>
      <c r="D37">
        <v>2</v>
      </c>
      <c r="E37" s="6">
        <f t="shared" si="2"/>
        <v>0.66666666666666663</v>
      </c>
      <c r="G37" s="11">
        <v>95</v>
      </c>
      <c r="H37" t="s">
        <v>51</v>
      </c>
      <c r="I37">
        <v>5</v>
      </c>
      <c r="J37">
        <v>3</v>
      </c>
      <c r="K37" s="6">
        <f t="shared" si="3"/>
        <v>0.6</v>
      </c>
    </row>
    <row r="38" spans="1:12" x14ac:dyDescent="0.25">
      <c r="A38" s="11">
        <v>177</v>
      </c>
      <c r="B38" t="s">
        <v>48</v>
      </c>
      <c r="C38">
        <v>5</v>
      </c>
      <c r="D38">
        <v>5</v>
      </c>
      <c r="E38" s="6">
        <f t="shared" si="2"/>
        <v>1</v>
      </c>
      <c r="F38" s="21" t="s">
        <v>97</v>
      </c>
      <c r="G38" s="11">
        <v>101</v>
      </c>
      <c r="H38" t="s">
        <v>52</v>
      </c>
      <c r="I38">
        <v>3</v>
      </c>
      <c r="J38">
        <v>1</v>
      </c>
      <c r="K38" s="6">
        <f t="shared" si="3"/>
        <v>0.33333333333333331</v>
      </c>
    </row>
    <row r="39" spans="1:12" x14ac:dyDescent="0.25">
      <c r="A39" s="4" t="s">
        <v>32</v>
      </c>
      <c r="B39" s="7"/>
      <c r="C39" s="7">
        <f>SUM(C31:C38)</f>
        <v>23</v>
      </c>
      <c r="D39" s="7">
        <f>SUM(D30:D38)</f>
        <v>27</v>
      </c>
      <c r="E39" s="8">
        <f>SUM(D39/C39)</f>
        <v>1.173913043478261</v>
      </c>
      <c r="G39" s="11">
        <v>111</v>
      </c>
      <c r="H39" t="s">
        <v>53</v>
      </c>
      <c r="I39">
        <v>3</v>
      </c>
      <c r="J39">
        <v>1</v>
      </c>
      <c r="K39" s="6">
        <f t="shared" si="3"/>
        <v>0.33333333333333331</v>
      </c>
    </row>
    <row r="40" spans="1:12" x14ac:dyDescent="0.25">
      <c r="E40" s="2"/>
      <c r="G40" s="4" t="s">
        <v>32</v>
      </c>
      <c r="I40" s="7">
        <f>SUM(I30:I39)</f>
        <v>39</v>
      </c>
      <c r="J40" s="7">
        <f>SUM(J31:J39)</f>
        <v>16</v>
      </c>
      <c r="K40" s="8">
        <f t="shared" si="3"/>
        <v>0.41025641025641024</v>
      </c>
    </row>
    <row r="41" spans="1:12" x14ac:dyDescent="0.25">
      <c r="G41" s="4"/>
      <c r="I41" s="7"/>
      <c r="J41" s="7"/>
      <c r="K41" s="8"/>
    </row>
    <row r="42" spans="1:12" x14ac:dyDescent="0.25">
      <c r="G42" s="4"/>
      <c r="I42" s="7"/>
      <c r="J42" s="7"/>
      <c r="K42" s="8"/>
    </row>
    <row r="48" spans="1:12" ht="18.75" x14ac:dyDescent="0.3">
      <c r="A48" s="12"/>
      <c r="B48" s="1"/>
      <c r="E48" s="2"/>
      <c r="G48"/>
    </row>
    <row r="49" spans="1:11" ht="18.75" x14ac:dyDescent="0.3">
      <c r="A49" s="12"/>
      <c r="B49" s="16" t="s">
        <v>88</v>
      </c>
      <c r="E49" s="2"/>
      <c r="G49"/>
      <c r="H49" s="7"/>
      <c r="J49" s="17"/>
      <c r="K49" s="17"/>
    </row>
    <row r="50" spans="1:11" ht="15.75" x14ac:dyDescent="0.25">
      <c r="A50" s="13" t="s">
        <v>96</v>
      </c>
      <c r="B50" s="3"/>
      <c r="E50" s="2"/>
      <c r="G50" s="3" t="s">
        <v>54</v>
      </c>
      <c r="H50" s="3"/>
      <c r="K50" s="2"/>
    </row>
    <row r="51" spans="1:11" x14ac:dyDescent="0.25">
      <c r="A51" s="4">
        <v>6</v>
      </c>
      <c r="B51" s="4" t="s">
        <v>2</v>
      </c>
      <c r="C51" s="4" t="s">
        <v>3</v>
      </c>
      <c r="D51" s="4">
        <v>2023</v>
      </c>
      <c r="E51" s="5" t="s">
        <v>4</v>
      </c>
      <c r="F51" s="4"/>
      <c r="G51" s="4">
        <v>5</v>
      </c>
      <c r="H51" s="4" t="s">
        <v>2</v>
      </c>
      <c r="I51" s="4" t="s">
        <v>3</v>
      </c>
      <c r="J51" s="4">
        <v>2024</v>
      </c>
      <c r="K51" s="5" t="s">
        <v>4</v>
      </c>
    </row>
    <row r="52" spans="1:11" x14ac:dyDescent="0.25">
      <c r="A52" s="11">
        <v>4</v>
      </c>
      <c r="B52" t="s">
        <v>55</v>
      </c>
      <c r="C52">
        <v>5</v>
      </c>
      <c r="D52">
        <v>0</v>
      </c>
      <c r="E52" s="6">
        <f t="shared" ref="E52:E58" si="4">SUM(D52/C52)</f>
        <v>0</v>
      </c>
      <c r="G52" s="11">
        <v>20</v>
      </c>
      <c r="H52" t="s">
        <v>56</v>
      </c>
      <c r="I52">
        <v>2</v>
      </c>
      <c r="J52">
        <v>1</v>
      </c>
      <c r="K52" s="6">
        <f t="shared" ref="K52:K56" si="5">SUM(J52/I52)</f>
        <v>0.5</v>
      </c>
    </row>
    <row r="53" spans="1:11" x14ac:dyDescent="0.25">
      <c r="A53" s="11">
        <v>9</v>
      </c>
      <c r="B53" t="s">
        <v>57</v>
      </c>
      <c r="C53">
        <v>1</v>
      </c>
      <c r="D53">
        <v>0</v>
      </c>
      <c r="E53" s="6">
        <f t="shared" si="4"/>
        <v>0</v>
      </c>
      <c r="G53" s="11">
        <v>22</v>
      </c>
      <c r="H53" t="s">
        <v>58</v>
      </c>
      <c r="I53">
        <v>3</v>
      </c>
      <c r="J53">
        <v>0</v>
      </c>
      <c r="K53" s="6">
        <f t="shared" si="5"/>
        <v>0</v>
      </c>
    </row>
    <row r="54" spans="1:11" x14ac:dyDescent="0.25">
      <c r="A54" s="11">
        <v>104</v>
      </c>
      <c r="B54" t="s">
        <v>89</v>
      </c>
      <c r="C54">
        <v>2</v>
      </c>
      <c r="D54">
        <v>0</v>
      </c>
      <c r="E54" s="6">
        <f t="shared" si="4"/>
        <v>0</v>
      </c>
      <c r="G54" s="11">
        <v>27</v>
      </c>
      <c r="H54" t="s">
        <v>60</v>
      </c>
      <c r="I54">
        <v>2</v>
      </c>
      <c r="J54">
        <v>0</v>
      </c>
      <c r="K54" s="6">
        <f t="shared" si="5"/>
        <v>0</v>
      </c>
    </row>
    <row r="55" spans="1:11" x14ac:dyDescent="0.25">
      <c r="A55" s="11">
        <v>112</v>
      </c>
      <c r="B55" t="s">
        <v>59</v>
      </c>
      <c r="C55">
        <v>9</v>
      </c>
      <c r="D55">
        <v>0</v>
      </c>
      <c r="E55" s="6">
        <f t="shared" si="4"/>
        <v>0</v>
      </c>
      <c r="G55" s="11">
        <v>46</v>
      </c>
      <c r="H55" t="s">
        <v>63</v>
      </c>
      <c r="I55">
        <v>12</v>
      </c>
      <c r="J55">
        <v>8</v>
      </c>
      <c r="K55" s="6">
        <f t="shared" si="5"/>
        <v>0.66666666666666663</v>
      </c>
    </row>
    <row r="56" spans="1:11" x14ac:dyDescent="0.25">
      <c r="A56" s="11">
        <v>128</v>
      </c>
      <c r="B56" t="s">
        <v>61</v>
      </c>
      <c r="C56">
        <v>13</v>
      </c>
      <c r="D56">
        <v>6</v>
      </c>
      <c r="E56" s="6">
        <f t="shared" si="4"/>
        <v>0.46153846153846156</v>
      </c>
      <c r="G56" s="11">
        <v>195</v>
      </c>
      <c r="H56" t="s">
        <v>64</v>
      </c>
      <c r="I56">
        <v>2</v>
      </c>
      <c r="J56">
        <v>0</v>
      </c>
      <c r="K56" s="6">
        <f t="shared" si="5"/>
        <v>0</v>
      </c>
    </row>
    <row r="57" spans="1:11" x14ac:dyDescent="0.25">
      <c r="A57" s="11">
        <v>138</v>
      </c>
      <c r="B57" t="s">
        <v>62</v>
      </c>
      <c r="C57">
        <v>1</v>
      </c>
      <c r="D57">
        <v>0</v>
      </c>
      <c r="E57" s="6">
        <f t="shared" si="4"/>
        <v>0</v>
      </c>
      <c r="K57" s="6"/>
    </row>
    <row r="58" spans="1:11" x14ac:dyDescent="0.25">
      <c r="A58" s="14" t="s">
        <v>32</v>
      </c>
      <c r="B58" s="7"/>
      <c r="C58" s="7">
        <f>SUM(C52:C57)</f>
        <v>31</v>
      </c>
      <c r="D58" s="7">
        <f>SUM(D52:D57)</f>
        <v>6</v>
      </c>
      <c r="E58" s="8">
        <f t="shared" si="4"/>
        <v>0.19354838709677419</v>
      </c>
      <c r="G58" s="7" t="s">
        <v>32</v>
      </c>
      <c r="H58" s="7"/>
      <c r="I58" s="7">
        <f>SUM(I51:I57)</f>
        <v>21</v>
      </c>
      <c r="J58" s="7">
        <f>SUM(J52:J56)</f>
        <v>9</v>
      </c>
      <c r="K58" s="8">
        <f t="shared" ref="K58" si="6">SUM(J58/I58)</f>
        <v>0.42857142857142855</v>
      </c>
    </row>
    <row r="59" spans="1:11" x14ac:dyDescent="0.25">
      <c r="A59" s="15"/>
      <c r="E59" s="6"/>
      <c r="G59" s="7"/>
      <c r="H59" s="7"/>
      <c r="I59" s="7"/>
      <c r="J59" s="7"/>
      <c r="K59" s="8"/>
    </row>
    <row r="60" spans="1:11" x14ac:dyDescent="0.25">
      <c r="A60" s="15"/>
      <c r="E60" s="6"/>
    </row>
    <row r="61" spans="1:11" x14ac:dyDescent="0.25">
      <c r="A61" s="15"/>
      <c r="E61" s="6"/>
      <c r="G61"/>
    </row>
    <row r="62" spans="1:11" x14ac:dyDescent="0.25">
      <c r="A62" s="15"/>
      <c r="E62" s="6"/>
      <c r="G62"/>
      <c r="K62" s="6"/>
    </row>
    <row r="63" spans="1:11" x14ac:dyDescent="0.25">
      <c r="A63" s="15"/>
      <c r="E63" s="2"/>
      <c r="G63"/>
    </row>
    <row r="64" spans="1:11" ht="15.75" x14ac:dyDescent="0.25">
      <c r="A64" s="13" t="s">
        <v>65</v>
      </c>
      <c r="B64" s="3"/>
      <c r="E64" s="2"/>
      <c r="G64" s="3"/>
      <c r="H64" s="3" t="s">
        <v>66</v>
      </c>
      <c r="K64" s="2"/>
    </row>
    <row r="65" spans="1:12" x14ac:dyDescent="0.25">
      <c r="A65" s="4">
        <v>9</v>
      </c>
      <c r="B65" s="4" t="s">
        <v>2</v>
      </c>
      <c r="C65" s="4" t="s">
        <v>3</v>
      </c>
      <c r="D65" s="4">
        <v>2024</v>
      </c>
      <c r="E65" s="5" t="s">
        <v>4</v>
      </c>
      <c r="F65" s="4"/>
      <c r="G65" s="4"/>
      <c r="H65" s="4" t="s">
        <v>2</v>
      </c>
      <c r="I65" s="4" t="s">
        <v>3</v>
      </c>
      <c r="J65" s="4">
        <v>2024</v>
      </c>
      <c r="K65" s="5" t="s">
        <v>4</v>
      </c>
    </row>
    <row r="66" spans="1:12" x14ac:dyDescent="0.25">
      <c r="A66" s="11">
        <v>61</v>
      </c>
      <c r="B66" t="s">
        <v>67</v>
      </c>
      <c r="C66">
        <v>3</v>
      </c>
      <c r="D66">
        <v>1</v>
      </c>
      <c r="E66" s="6">
        <f t="shared" ref="E66:E75" si="7">SUM(D66/C66)</f>
        <v>0.33333333333333331</v>
      </c>
      <c r="G66">
        <v>200</v>
      </c>
      <c r="H66" t="s">
        <v>68</v>
      </c>
      <c r="I66" s="11">
        <v>0</v>
      </c>
      <c r="J66">
        <v>0</v>
      </c>
      <c r="K66" s="8">
        <v>0</v>
      </c>
    </row>
    <row r="67" spans="1:12" x14ac:dyDescent="0.25">
      <c r="A67" s="11">
        <v>64</v>
      </c>
      <c r="B67" t="s">
        <v>69</v>
      </c>
      <c r="C67">
        <v>1</v>
      </c>
      <c r="D67">
        <v>0</v>
      </c>
      <c r="E67" s="6">
        <f t="shared" si="7"/>
        <v>0</v>
      </c>
      <c r="G67"/>
      <c r="H67" t="s">
        <v>32</v>
      </c>
      <c r="I67" s="11">
        <f>I66</f>
        <v>0</v>
      </c>
      <c r="J67">
        <f>J66</f>
        <v>0</v>
      </c>
      <c r="K67" s="8">
        <v>0</v>
      </c>
    </row>
    <row r="68" spans="1:12" x14ac:dyDescent="0.25">
      <c r="A68" s="11">
        <v>66</v>
      </c>
      <c r="B68" t="s">
        <v>70</v>
      </c>
      <c r="C68">
        <v>15</v>
      </c>
      <c r="D68">
        <v>3</v>
      </c>
      <c r="E68" s="6">
        <f t="shared" si="7"/>
        <v>0.2</v>
      </c>
      <c r="G68"/>
      <c r="K68" s="6"/>
    </row>
    <row r="69" spans="1:12" x14ac:dyDescent="0.25">
      <c r="A69" s="11">
        <v>69</v>
      </c>
      <c r="B69" t="s">
        <v>71</v>
      </c>
      <c r="C69">
        <v>1</v>
      </c>
      <c r="D69">
        <v>0</v>
      </c>
      <c r="E69" s="6">
        <f t="shared" si="7"/>
        <v>0</v>
      </c>
      <c r="G69"/>
      <c r="H69" s="7" t="s">
        <v>72</v>
      </c>
      <c r="K69" s="6" t="s">
        <v>122</v>
      </c>
    </row>
    <row r="70" spans="1:12" x14ac:dyDescent="0.25">
      <c r="A70" s="11">
        <v>103</v>
      </c>
      <c r="B70" t="s">
        <v>75</v>
      </c>
      <c r="C70">
        <v>5</v>
      </c>
      <c r="D70">
        <v>2</v>
      </c>
      <c r="E70" s="6">
        <f t="shared" si="7"/>
        <v>0.4</v>
      </c>
      <c r="G70"/>
      <c r="H70" s="7" t="s">
        <v>74</v>
      </c>
      <c r="I70" s="7" t="s">
        <v>3</v>
      </c>
      <c r="J70" s="7">
        <v>2024</v>
      </c>
      <c r="K70" s="8" t="s">
        <v>4</v>
      </c>
    </row>
    <row r="71" spans="1:12" x14ac:dyDescent="0.25">
      <c r="A71" s="11">
        <v>105</v>
      </c>
      <c r="B71" t="s">
        <v>77</v>
      </c>
      <c r="C71">
        <v>1</v>
      </c>
      <c r="D71">
        <v>0</v>
      </c>
      <c r="E71" s="6">
        <f t="shared" si="7"/>
        <v>0</v>
      </c>
      <c r="G71"/>
      <c r="H71" t="s">
        <v>76</v>
      </c>
      <c r="I71">
        <f>C21</f>
        <v>57</v>
      </c>
      <c r="J71">
        <v>35</v>
      </c>
      <c r="K71" s="8">
        <f t="shared" ref="K71:K79" si="8">SUM(J71/I71)</f>
        <v>0.61403508771929827</v>
      </c>
      <c r="L71" s="21"/>
    </row>
    <row r="72" spans="1:12" x14ac:dyDescent="0.25">
      <c r="A72" s="11">
        <v>113</v>
      </c>
      <c r="B72" t="s">
        <v>79</v>
      </c>
      <c r="C72">
        <v>1</v>
      </c>
      <c r="D72">
        <v>0</v>
      </c>
      <c r="E72" s="6">
        <f t="shared" si="7"/>
        <v>0</v>
      </c>
      <c r="G72"/>
      <c r="H72" t="s">
        <v>78</v>
      </c>
      <c r="I72">
        <v>82</v>
      </c>
      <c r="J72">
        <v>42</v>
      </c>
      <c r="K72" s="8">
        <f t="shared" si="8"/>
        <v>0.51219512195121952</v>
      </c>
      <c r="L72" s="21"/>
    </row>
    <row r="73" spans="1:12" x14ac:dyDescent="0.25">
      <c r="A73" s="11">
        <v>156</v>
      </c>
      <c r="B73" t="s">
        <v>81</v>
      </c>
      <c r="C73">
        <v>1</v>
      </c>
      <c r="D73">
        <v>0</v>
      </c>
      <c r="E73" s="6">
        <f>SUM(D73/C74)</f>
        <v>0</v>
      </c>
      <c r="G73"/>
      <c r="H73" t="s">
        <v>80</v>
      </c>
      <c r="I73">
        <f>C39</f>
        <v>23</v>
      </c>
      <c r="J73">
        <v>27</v>
      </c>
      <c r="K73" s="8">
        <f t="shared" si="8"/>
        <v>1.173913043478261</v>
      </c>
      <c r="L73" s="21" t="s">
        <v>116</v>
      </c>
    </row>
    <row r="74" spans="1:12" x14ac:dyDescent="0.25">
      <c r="A74" s="11">
        <v>206</v>
      </c>
      <c r="B74" t="s">
        <v>73</v>
      </c>
      <c r="C74">
        <v>2</v>
      </c>
      <c r="D74">
        <v>4</v>
      </c>
      <c r="E74" s="6">
        <f>SUM(D74/C74)</f>
        <v>2</v>
      </c>
      <c r="F74" s="21" t="s">
        <v>116</v>
      </c>
      <c r="G74"/>
      <c r="H74" t="s">
        <v>82</v>
      </c>
      <c r="I74">
        <f>I40</f>
        <v>39</v>
      </c>
      <c r="J74">
        <v>16</v>
      </c>
      <c r="K74" s="8">
        <f t="shared" si="8"/>
        <v>0.41025641025641024</v>
      </c>
      <c r="L74" s="21"/>
    </row>
    <row r="75" spans="1:12" x14ac:dyDescent="0.25">
      <c r="A75" s="14" t="s">
        <v>32</v>
      </c>
      <c r="B75" s="7"/>
      <c r="C75" s="7">
        <f>SUM(C66:C74)</f>
        <v>30</v>
      </c>
      <c r="D75" s="7">
        <f>SUM(D66:D74)</f>
        <v>10</v>
      </c>
      <c r="E75" s="8">
        <f t="shared" si="7"/>
        <v>0.33333333333333331</v>
      </c>
      <c r="G75"/>
      <c r="H75" t="s">
        <v>83</v>
      </c>
      <c r="I75">
        <f>C58</f>
        <v>31</v>
      </c>
      <c r="J75">
        <v>6</v>
      </c>
      <c r="K75" s="8">
        <f t="shared" si="8"/>
        <v>0.19354838709677419</v>
      </c>
      <c r="L75" s="21"/>
    </row>
    <row r="76" spans="1:12" x14ac:dyDescent="0.25">
      <c r="A76" s="15"/>
      <c r="E76" s="2"/>
      <c r="G76"/>
      <c r="H76" t="s">
        <v>84</v>
      </c>
      <c r="I76">
        <v>21</v>
      </c>
      <c r="J76">
        <v>9</v>
      </c>
      <c r="K76" s="8">
        <f t="shared" si="8"/>
        <v>0.42857142857142855</v>
      </c>
      <c r="L76" s="21"/>
    </row>
    <row r="77" spans="1:12" x14ac:dyDescent="0.25">
      <c r="A77" s="15"/>
      <c r="E77" s="2"/>
      <c r="G77" s="7"/>
      <c r="H77" t="s">
        <v>85</v>
      </c>
      <c r="I77">
        <f>C75</f>
        <v>30</v>
      </c>
      <c r="J77" s="18">
        <v>10</v>
      </c>
      <c r="K77" s="8">
        <f t="shared" si="8"/>
        <v>0.33333333333333331</v>
      </c>
      <c r="L77" s="21"/>
    </row>
    <row r="78" spans="1:12" x14ac:dyDescent="0.25">
      <c r="A78" s="15"/>
      <c r="E78" s="2"/>
      <c r="G78"/>
      <c r="H78" t="s">
        <v>86</v>
      </c>
      <c r="I78">
        <v>0</v>
      </c>
      <c r="K78" s="8">
        <v>0</v>
      </c>
    </row>
    <row r="79" spans="1:12" x14ac:dyDescent="0.25">
      <c r="A79" s="15"/>
      <c r="E79" s="2"/>
      <c r="G79"/>
      <c r="H79" s="7" t="s">
        <v>32</v>
      </c>
      <c r="I79" s="7">
        <f>SUM(I71:I78)</f>
        <v>283</v>
      </c>
      <c r="J79" s="7">
        <f>SUM(J71:J78)</f>
        <v>145</v>
      </c>
      <c r="K79" s="8">
        <f t="shared" si="8"/>
        <v>0.51236749116607772</v>
      </c>
    </row>
    <row r="80" spans="1:12" x14ac:dyDescent="0.25">
      <c r="A80" s="15"/>
      <c r="E80" s="2"/>
      <c r="G80"/>
      <c r="K80" s="2"/>
    </row>
    <row r="81" spans="1:7" x14ac:dyDescent="0.25">
      <c r="A81" s="15"/>
      <c r="E81" s="2"/>
      <c r="G81"/>
    </row>
    <row r="82" spans="1:7" x14ac:dyDescent="0.25">
      <c r="A82" s="15"/>
      <c r="E82" s="2"/>
      <c r="G82"/>
    </row>
    <row r="83" spans="1:7" x14ac:dyDescent="0.25">
      <c r="A83" s="15"/>
      <c r="G83"/>
    </row>
  </sheetData>
  <printOptions headings="1" gridLines="1"/>
  <pageMargins left="0.7" right="0.7" top="0.75" bottom="0.75" header="0.3" footer="0.3"/>
  <pageSetup scale="92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69E487-2D7E-46E3-9F4B-BD022F8D97CF}">
  <sheetPr>
    <pageSetUpPr fitToPage="1"/>
  </sheetPr>
  <dimension ref="A1:L83"/>
  <sheetViews>
    <sheetView topLeftCell="A58" workbookViewId="0">
      <selection activeCell="K69" sqref="K69"/>
    </sheetView>
  </sheetViews>
  <sheetFormatPr defaultRowHeight="15" x14ac:dyDescent="0.25"/>
  <cols>
    <col min="1" max="1" width="6" style="11" customWidth="1"/>
    <col min="2" max="2" width="16.7109375" customWidth="1"/>
    <col min="3" max="3" width="5.42578125" customWidth="1"/>
    <col min="4" max="4" width="5" customWidth="1"/>
    <col min="5" max="5" width="10.5703125" customWidth="1"/>
    <col min="6" max="6" width="3.140625" customWidth="1"/>
    <col min="7" max="7" width="3.85546875" style="11" customWidth="1"/>
    <col min="8" max="8" width="16.7109375" customWidth="1"/>
    <col min="9" max="9" width="5.42578125" customWidth="1"/>
    <col min="10" max="10" width="4.7109375" customWidth="1"/>
    <col min="11" max="11" width="10.42578125" customWidth="1"/>
    <col min="12" max="12" width="6.28515625" customWidth="1"/>
  </cols>
  <sheetData>
    <row r="1" spans="1:12" ht="18.75" x14ac:dyDescent="0.3">
      <c r="B1" s="1" t="s">
        <v>94</v>
      </c>
    </row>
    <row r="2" spans="1:12" ht="18.75" x14ac:dyDescent="0.3">
      <c r="A2" s="9"/>
      <c r="B2" s="16" t="s">
        <v>121</v>
      </c>
      <c r="C2" s="19" t="s">
        <v>90</v>
      </c>
      <c r="E2" s="20" t="s">
        <v>93</v>
      </c>
    </row>
    <row r="3" spans="1:12" ht="18.75" x14ac:dyDescent="0.3">
      <c r="A3" s="9"/>
      <c r="B3" s="16"/>
      <c r="E3" s="2"/>
      <c r="H3" s="7"/>
      <c r="J3" s="17"/>
      <c r="K3" s="17"/>
    </row>
    <row r="4" spans="1:12" ht="15.75" x14ac:dyDescent="0.25">
      <c r="A4" s="10"/>
      <c r="B4" s="3"/>
      <c r="C4" s="10" t="s">
        <v>0</v>
      </c>
      <c r="E4" s="2"/>
      <c r="G4" s="10"/>
      <c r="H4" s="10"/>
      <c r="I4" s="10" t="s">
        <v>109</v>
      </c>
      <c r="K4" s="2"/>
    </row>
    <row r="5" spans="1:12" x14ac:dyDescent="0.25">
      <c r="A5" s="4">
        <v>15</v>
      </c>
      <c r="B5" s="4" t="s">
        <v>2</v>
      </c>
      <c r="C5" s="4" t="s">
        <v>3</v>
      </c>
      <c r="D5" s="4">
        <v>2024</v>
      </c>
      <c r="E5" s="5" t="s">
        <v>4</v>
      </c>
      <c r="F5" s="4"/>
      <c r="G5" s="4">
        <v>19</v>
      </c>
      <c r="H5" s="4" t="s">
        <v>2</v>
      </c>
      <c r="I5" s="4" t="s">
        <v>3</v>
      </c>
      <c r="J5" s="4">
        <v>2024</v>
      </c>
      <c r="K5" s="5" t="s">
        <v>4</v>
      </c>
      <c r="L5" s="4"/>
    </row>
    <row r="6" spans="1:12" x14ac:dyDescent="0.25">
      <c r="A6" s="11">
        <v>2</v>
      </c>
      <c r="B6" t="s">
        <v>5</v>
      </c>
      <c r="C6">
        <v>5</v>
      </c>
      <c r="D6">
        <v>2</v>
      </c>
      <c r="E6" s="6">
        <f>SUM(D6/C6)</f>
        <v>0.4</v>
      </c>
      <c r="G6" s="11">
        <v>10</v>
      </c>
      <c r="H6" t="s">
        <v>7</v>
      </c>
      <c r="I6">
        <v>1</v>
      </c>
      <c r="J6">
        <v>0</v>
      </c>
      <c r="K6" s="6">
        <f t="shared" ref="K6:K25" si="0">SUM(J6/I6)</f>
        <v>0</v>
      </c>
    </row>
    <row r="7" spans="1:12" x14ac:dyDescent="0.25">
      <c r="A7" s="11">
        <v>23</v>
      </c>
      <c r="B7" t="s">
        <v>6</v>
      </c>
      <c r="C7">
        <v>1</v>
      </c>
      <c r="D7">
        <v>0</v>
      </c>
      <c r="E7" s="6">
        <f t="shared" ref="E7:E20" si="1">SUM(D7/C7)</f>
        <v>0</v>
      </c>
      <c r="G7" s="11">
        <v>17</v>
      </c>
      <c r="H7" t="s">
        <v>9</v>
      </c>
      <c r="I7">
        <v>9</v>
      </c>
      <c r="J7">
        <v>2</v>
      </c>
      <c r="K7" s="6">
        <f t="shared" si="0"/>
        <v>0.22222222222222221</v>
      </c>
    </row>
    <row r="8" spans="1:12" x14ac:dyDescent="0.25">
      <c r="A8" s="11">
        <v>33</v>
      </c>
      <c r="B8" t="s">
        <v>8</v>
      </c>
      <c r="C8">
        <v>4</v>
      </c>
      <c r="D8">
        <v>0</v>
      </c>
      <c r="E8" s="6">
        <f t="shared" si="1"/>
        <v>0</v>
      </c>
      <c r="G8" s="11">
        <v>24</v>
      </c>
      <c r="H8" t="s">
        <v>10</v>
      </c>
      <c r="I8">
        <v>4</v>
      </c>
      <c r="J8">
        <v>4</v>
      </c>
      <c r="K8" s="6">
        <f t="shared" si="0"/>
        <v>1</v>
      </c>
      <c r="L8" s="21" t="s">
        <v>97</v>
      </c>
    </row>
    <row r="9" spans="1:12" x14ac:dyDescent="0.25">
      <c r="A9" s="11">
        <v>36</v>
      </c>
      <c r="B9" t="s">
        <v>87</v>
      </c>
      <c r="C9">
        <v>1</v>
      </c>
      <c r="D9">
        <v>0</v>
      </c>
      <c r="E9" s="6">
        <f t="shared" si="1"/>
        <v>0</v>
      </c>
      <c r="G9" s="11">
        <v>45</v>
      </c>
      <c r="H9" t="s">
        <v>12</v>
      </c>
      <c r="I9">
        <v>11</v>
      </c>
      <c r="J9">
        <v>0</v>
      </c>
      <c r="K9" s="6">
        <f t="shared" si="0"/>
        <v>0</v>
      </c>
    </row>
    <row r="10" spans="1:12" x14ac:dyDescent="0.25">
      <c r="A10" s="11">
        <v>56</v>
      </c>
      <c r="B10" t="s">
        <v>11</v>
      </c>
      <c r="C10">
        <v>2</v>
      </c>
      <c r="D10">
        <v>2</v>
      </c>
      <c r="E10" s="6">
        <f t="shared" si="1"/>
        <v>1</v>
      </c>
      <c r="F10" s="21" t="s">
        <v>97</v>
      </c>
      <c r="G10" s="11">
        <v>48</v>
      </c>
      <c r="H10" t="s">
        <v>13</v>
      </c>
      <c r="I10">
        <v>4</v>
      </c>
      <c r="J10">
        <v>3</v>
      </c>
      <c r="K10" s="6">
        <f t="shared" si="0"/>
        <v>0.75</v>
      </c>
    </row>
    <row r="11" spans="1:12" x14ac:dyDescent="0.25">
      <c r="A11" s="11">
        <v>68</v>
      </c>
      <c r="B11" t="s">
        <v>14</v>
      </c>
      <c r="C11">
        <v>5</v>
      </c>
      <c r="D11">
        <v>0</v>
      </c>
      <c r="E11" s="6">
        <f t="shared" si="1"/>
        <v>0</v>
      </c>
      <c r="G11" s="11">
        <v>50</v>
      </c>
      <c r="H11" t="s">
        <v>15</v>
      </c>
      <c r="I11">
        <v>1</v>
      </c>
      <c r="J11">
        <v>0</v>
      </c>
      <c r="K11" s="6">
        <f t="shared" si="0"/>
        <v>0</v>
      </c>
    </row>
    <row r="12" spans="1:12" x14ac:dyDescent="0.25">
      <c r="A12" s="11">
        <v>72</v>
      </c>
      <c r="B12" t="s">
        <v>16</v>
      </c>
      <c r="C12">
        <v>15</v>
      </c>
      <c r="D12">
        <v>6</v>
      </c>
      <c r="E12" s="6">
        <f t="shared" si="1"/>
        <v>0.4</v>
      </c>
      <c r="G12" s="11">
        <v>71</v>
      </c>
      <c r="H12" t="s">
        <v>17</v>
      </c>
      <c r="I12">
        <v>5</v>
      </c>
      <c r="J12">
        <v>2</v>
      </c>
      <c r="K12" s="6">
        <f t="shared" si="0"/>
        <v>0.4</v>
      </c>
    </row>
    <row r="13" spans="1:12" x14ac:dyDescent="0.25">
      <c r="A13" s="11">
        <v>80</v>
      </c>
      <c r="B13" t="s">
        <v>18</v>
      </c>
      <c r="C13">
        <v>1</v>
      </c>
      <c r="D13">
        <v>0</v>
      </c>
      <c r="E13" s="6">
        <f t="shared" si="1"/>
        <v>0</v>
      </c>
      <c r="G13" s="11">
        <v>73</v>
      </c>
      <c r="H13" t="s">
        <v>19</v>
      </c>
      <c r="I13">
        <v>1</v>
      </c>
      <c r="J13">
        <v>0</v>
      </c>
      <c r="K13" s="6">
        <f t="shared" si="0"/>
        <v>0</v>
      </c>
    </row>
    <row r="14" spans="1:12" x14ac:dyDescent="0.25">
      <c r="A14" s="11">
        <v>96</v>
      </c>
      <c r="B14" t="s">
        <v>20</v>
      </c>
      <c r="C14">
        <v>3</v>
      </c>
      <c r="D14">
        <v>4</v>
      </c>
      <c r="E14" s="6">
        <f t="shared" si="1"/>
        <v>1.3333333333333333</v>
      </c>
      <c r="F14" s="21" t="s">
        <v>116</v>
      </c>
      <c r="G14" s="11">
        <v>79</v>
      </c>
      <c r="H14" t="s">
        <v>22</v>
      </c>
      <c r="I14">
        <v>1</v>
      </c>
      <c r="J14">
        <v>0</v>
      </c>
      <c r="K14" s="6">
        <f t="shared" si="0"/>
        <v>0</v>
      </c>
    </row>
    <row r="15" spans="1:12" x14ac:dyDescent="0.25">
      <c r="A15" s="11">
        <v>102</v>
      </c>
      <c r="B15" t="s">
        <v>21</v>
      </c>
      <c r="C15">
        <v>9</v>
      </c>
      <c r="D15">
        <v>7</v>
      </c>
      <c r="E15" s="6">
        <f t="shared" si="1"/>
        <v>0.77777777777777779</v>
      </c>
      <c r="G15" s="11">
        <v>83</v>
      </c>
      <c r="H15" t="s">
        <v>23</v>
      </c>
      <c r="I15">
        <v>1</v>
      </c>
      <c r="J15">
        <v>0</v>
      </c>
      <c r="K15" s="6">
        <f t="shared" si="0"/>
        <v>0</v>
      </c>
    </row>
    <row r="16" spans="1:12" x14ac:dyDescent="0.25">
      <c r="A16" s="11">
        <v>133</v>
      </c>
      <c r="B16" t="s">
        <v>24</v>
      </c>
      <c r="C16">
        <v>1</v>
      </c>
      <c r="D16">
        <v>0</v>
      </c>
      <c r="E16" s="6">
        <f t="shared" si="1"/>
        <v>0</v>
      </c>
      <c r="G16" s="11">
        <v>88</v>
      </c>
      <c r="H16" t="s">
        <v>25</v>
      </c>
      <c r="I16">
        <v>1</v>
      </c>
      <c r="J16">
        <v>0</v>
      </c>
      <c r="K16" s="6">
        <f t="shared" si="0"/>
        <v>0</v>
      </c>
    </row>
    <row r="17" spans="1:12" x14ac:dyDescent="0.25">
      <c r="A17" s="11">
        <v>142</v>
      </c>
      <c r="B17" t="s">
        <v>26</v>
      </c>
      <c r="C17">
        <v>3</v>
      </c>
      <c r="D17">
        <v>3</v>
      </c>
      <c r="E17" s="6">
        <f t="shared" si="1"/>
        <v>1</v>
      </c>
      <c r="F17" s="21" t="s">
        <v>97</v>
      </c>
      <c r="G17" s="11">
        <v>89</v>
      </c>
      <c r="H17" t="s">
        <v>95</v>
      </c>
      <c r="I17">
        <v>1</v>
      </c>
      <c r="J17">
        <v>0</v>
      </c>
      <c r="K17" s="6">
        <f t="shared" si="0"/>
        <v>0</v>
      </c>
    </row>
    <row r="18" spans="1:12" x14ac:dyDescent="0.25">
      <c r="A18" s="11">
        <v>154</v>
      </c>
      <c r="B18" t="s">
        <v>18</v>
      </c>
      <c r="C18">
        <v>3</v>
      </c>
      <c r="D18">
        <v>5</v>
      </c>
      <c r="E18" s="6">
        <f t="shared" si="1"/>
        <v>1.6666666666666667</v>
      </c>
      <c r="F18" s="21" t="s">
        <v>116</v>
      </c>
      <c r="G18" s="11">
        <v>127</v>
      </c>
      <c r="H18" t="s">
        <v>27</v>
      </c>
      <c r="I18">
        <v>2</v>
      </c>
      <c r="J18">
        <v>0</v>
      </c>
      <c r="K18" s="6">
        <f t="shared" si="0"/>
        <v>0</v>
      </c>
    </row>
    <row r="19" spans="1:12" x14ac:dyDescent="0.25">
      <c r="A19" s="11">
        <v>197</v>
      </c>
      <c r="B19" t="s">
        <v>28</v>
      </c>
      <c r="C19">
        <v>1</v>
      </c>
      <c r="D19">
        <v>0</v>
      </c>
      <c r="E19" s="6">
        <f t="shared" si="1"/>
        <v>0</v>
      </c>
      <c r="G19" s="11">
        <v>165</v>
      </c>
      <c r="H19" t="s">
        <v>29</v>
      </c>
      <c r="I19">
        <v>30</v>
      </c>
      <c r="J19">
        <v>26</v>
      </c>
      <c r="K19" s="6">
        <f t="shared" si="0"/>
        <v>0.8666666666666667</v>
      </c>
    </row>
    <row r="20" spans="1:12" x14ac:dyDescent="0.25">
      <c r="A20" s="11">
        <v>209</v>
      </c>
      <c r="B20" t="s">
        <v>30</v>
      </c>
      <c r="C20">
        <v>3</v>
      </c>
      <c r="D20">
        <v>2</v>
      </c>
      <c r="E20" s="6">
        <f t="shared" si="1"/>
        <v>0.66666666666666663</v>
      </c>
      <c r="G20" s="11">
        <v>174</v>
      </c>
      <c r="H20" t="s">
        <v>31</v>
      </c>
      <c r="I20">
        <v>4</v>
      </c>
      <c r="J20">
        <v>0</v>
      </c>
      <c r="K20" s="6">
        <f t="shared" si="0"/>
        <v>0</v>
      </c>
    </row>
    <row r="21" spans="1:12" x14ac:dyDescent="0.25">
      <c r="A21" s="4" t="s">
        <v>32</v>
      </c>
      <c r="B21" s="7"/>
      <c r="C21" s="7">
        <f>SUM(C6:C20)</f>
        <v>57</v>
      </c>
      <c r="D21" s="7">
        <f>SUM(D6:D20)</f>
        <v>31</v>
      </c>
      <c r="E21" s="8">
        <f>SUM(D21/C21)</f>
        <v>0.54385964912280704</v>
      </c>
      <c r="G21" s="11">
        <v>187</v>
      </c>
      <c r="H21" t="s">
        <v>19</v>
      </c>
      <c r="I21">
        <v>2</v>
      </c>
      <c r="J21">
        <v>2</v>
      </c>
      <c r="K21" s="6">
        <f t="shared" si="0"/>
        <v>1</v>
      </c>
      <c r="L21" s="21" t="s">
        <v>97</v>
      </c>
    </row>
    <row r="22" spans="1:12" x14ac:dyDescent="0.25">
      <c r="E22" s="2"/>
      <c r="G22" s="11">
        <v>194</v>
      </c>
      <c r="H22" t="s">
        <v>33</v>
      </c>
      <c r="I22">
        <v>1</v>
      </c>
      <c r="J22">
        <v>0</v>
      </c>
      <c r="K22" s="6">
        <f t="shared" si="0"/>
        <v>0</v>
      </c>
    </row>
    <row r="23" spans="1:12" x14ac:dyDescent="0.25">
      <c r="E23" s="2"/>
      <c r="G23" s="11">
        <v>196</v>
      </c>
      <c r="H23" t="s">
        <v>34</v>
      </c>
      <c r="I23">
        <v>2</v>
      </c>
      <c r="J23">
        <v>2</v>
      </c>
      <c r="K23" s="6">
        <f t="shared" si="0"/>
        <v>1</v>
      </c>
      <c r="L23" s="21" t="s">
        <v>97</v>
      </c>
    </row>
    <row r="24" spans="1:12" x14ac:dyDescent="0.25">
      <c r="E24" s="2"/>
      <c r="G24" s="11">
        <v>204</v>
      </c>
      <c r="H24" t="s">
        <v>35</v>
      </c>
      <c r="I24">
        <v>1</v>
      </c>
      <c r="J24">
        <v>0</v>
      </c>
      <c r="K24" s="6">
        <f t="shared" si="0"/>
        <v>0</v>
      </c>
    </row>
    <row r="25" spans="1:12" x14ac:dyDescent="0.25">
      <c r="E25" s="2"/>
      <c r="G25" s="4" t="s">
        <v>32</v>
      </c>
      <c r="H25" s="7"/>
      <c r="I25" s="7">
        <f>SUM(I6:I24)</f>
        <v>82</v>
      </c>
      <c r="J25" s="7">
        <f>SUM(J6:J24)</f>
        <v>41</v>
      </c>
      <c r="K25" s="8">
        <f t="shared" si="0"/>
        <v>0.5</v>
      </c>
    </row>
    <row r="26" spans="1:12" x14ac:dyDescent="0.25">
      <c r="E26" s="2"/>
    </row>
    <row r="27" spans="1:12" x14ac:dyDescent="0.25">
      <c r="E27" s="2"/>
      <c r="G27" s="4"/>
      <c r="H27" s="7"/>
      <c r="I27" s="7"/>
      <c r="J27" s="7"/>
      <c r="K27" s="8"/>
    </row>
    <row r="28" spans="1:12" ht="15.75" x14ac:dyDescent="0.25">
      <c r="A28" s="10"/>
      <c r="B28" s="3"/>
      <c r="C28" s="10" t="s">
        <v>36</v>
      </c>
      <c r="E28" s="2"/>
    </row>
    <row r="29" spans="1:12" ht="15.75" x14ac:dyDescent="0.25">
      <c r="A29" s="4">
        <v>9</v>
      </c>
      <c r="B29" s="4" t="s">
        <v>2</v>
      </c>
      <c r="C29" s="4" t="s">
        <v>3</v>
      </c>
      <c r="D29" s="4">
        <v>2024</v>
      </c>
      <c r="E29" s="5" t="s">
        <v>4</v>
      </c>
      <c r="G29" s="10"/>
      <c r="H29" s="3" t="s">
        <v>108</v>
      </c>
      <c r="K29" s="2"/>
    </row>
    <row r="30" spans="1:12" x14ac:dyDescent="0.25">
      <c r="A30" s="11">
        <v>12</v>
      </c>
      <c r="B30" t="s">
        <v>38</v>
      </c>
      <c r="C30">
        <v>23</v>
      </c>
      <c r="D30">
        <v>14</v>
      </c>
      <c r="E30" s="6">
        <f t="shared" ref="E30:E38" si="2">SUM(D30/C30)</f>
        <v>0.60869565217391308</v>
      </c>
      <c r="G30" s="4">
        <v>9</v>
      </c>
      <c r="H30" s="4" t="s">
        <v>2</v>
      </c>
      <c r="I30" s="4" t="s">
        <v>3</v>
      </c>
      <c r="J30" s="4">
        <v>2024</v>
      </c>
      <c r="K30" s="5" t="s">
        <v>4</v>
      </c>
    </row>
    <row r="31" spans="1:12" x14ac:dyDescent="0.25">
      <c r="A31" s="11">
        <v>16</v>
      </c>
      <c r="B31" t="s">
        <v>40</v>
      </c>
      <c r="C31">
        <v>1</v>
      </c>
      <c r="D31">
        <v>0</v>
      </c>
      <c r="E31" s="6">
        <f t="shared" si="2"/>
        <v>0</v>
      </c>
      <c r="F31" s="4"/>
      <c r="G31" s="11">
        <v>13</v>
      </c>
      <c r="H31" t="s">
        <v>39</v>
      </c>
      <c r="I31">
        <v>9</v>
      </c>
      <c r="J31">
        <v>3</v>
      </c>
      <c r="K31" s="6">
        <f t="shared" ref="K31:K40" si="3">SUM(J31/I31)</f>
        <v>0.33333333333333331</v>
      </c>
      <c r="L31" s="4"/>
    </row>
    <row r="32" spans="1:12" x14ac:dyDescent="0.25">
      <c r="A32" s="11">
        <v>60</v>
      </c>
      <c r="B32" t="s">
        <v>42</v>
      </c>
      <c r="C32">
        <v>2</v>
      </c>
      <c r="D32">
        <v>2</v>
      </c>
      <c r="E32" s="6">
        <f t="shared" si="2"/>
        <v>1</v>
      </c>
      <c r="F32" s="21" t="s">
        <v>97</v>
      </c>
      <c r="G32" s="11">
        <v>14</v>
      </c>
      <c r="H32" t="s">
        <v>41</v>
      </c>
      <c r="I32">
        <v>1</v>
      </c>
      <c r="J32">
        <v>0</v>
      </c>
      <c r="K32" s="6">
        <f t="shared" si="3"/>
        <v>0</v>
      </c>
    </row>
    <row r="33" spans="1:11" x14ac:dyDescent="0.25">
      <c r="A33" s="11">
        <v>63</v>
      </c>
      <c r="B33" t="s">
        <v>92</v>
      </c>
      <c r="C33">
        <v>1</v>
      </c>
      <c r="D33">
        <v>0</v>
      </c>
      <c r="E33" s="6">
        <f t="shared" si="2"/>
        <v>0</v>
      </c>
      <c r="G33" s="11">
        <v>19</v>
      </c>
      <c r="H33" t="s">
        <v>43</v>
      </c>
      <c r="I33">
        <v>2</v>
      </c>
      <c r="J33">
        <v>0</v>
      </c>
      <c r="K33" s="6">
        <f t="shared" si="3"/>
        <v>0</v>
      </c>
    </row>
    <row r="34" spans="1:11" x14ac:dyDescent="0.25">
      <c r="A34" s="11">
        <v>74</v>
      </c>
      <c r="B34" t="s">
        <v>44</v>
      </c>
      <c r="C34">
        <v>5</v>
      </c>
      <c r="D34">
        <v>0</v>
      </c>
      <c r="E34" s="6">
        <f t="shared" si="2"/>
        <v>0</v>
      </c>
      <c r="G34" s="11">
        <v>26</v>
      </c>
      <c r="H34" t="s">
        <v>45</v>
      </c>
      <c r="I34">
        <v>8</v>
      </c>
      <c r="J34">
        <v>5</v>
      </c>
      <c r="K34" s="6">
        <f t="shared" si="3"/>
        <v>0.625</v>
      </c>
    </row>
    <row r="35" spans="1:11" x14ac:dyDescent="0.25">
      <c r="A35" s="11">
        <v>100</v>
      </c>
      <c r="B35" t="s">
        <v>46</v>
      </c>
      <c r="C35">
        <v>5</v>
      </c>
      <c r="D35">
        <v>2</v>
      </c>
      <c r="E35" s="6">
        <f t="shared" si="2"/>
        <v>0.4</v>
      </c>
      <c r="G35" s="11">
        <v>52</v>
      </c>
      <c r="H35" t="s">
        <v>47</v>
      </c>
      <c r="I35">
        <v>3</v>
      </c>
      <c r="J35">
        <v>1</v>
      </c>
      <c r="K35" s="6">
        <f t="shared" si="3"/>
        <v>0.33333333333333331</v>
      </c>
    </row>
    <row r="36" spans="1:11" x14ac:dyDescent="0.25">
      <c r="A36" s="11">
        <v>140</v>
      </c>
      <c r="B36" t="s">
        <v>48</v>
      </c>
      <c r="C36">
        <v>1</v>
      </c>
      <c r="D36">
        <v>0</v>
      </c>
      <c r="E36" s="6">
        <f t="shared" si="2"/>
        <v>0</v>
      </c>
      <c r="G36" s="11">
        <v>91</v>
      </c>
      <c r="H36" t="s">
        <v>50</v>
      </c>
      <c r="I36">
        <v>5</v>
      </c>
      <c r="J36">
        <v>0</v>
      </c>
      <c r="K36" s="6">
        <f t="shared" si="3"/>
        <v>0</v>
      </c>
    </row>
    <row r="37" spans="1:11" x14ac:dyDescent="0.25">
      <c r="A37" s="11">
        <v>176</v>
      </c>
      <c r="B37" t="s">
        <v>49</v>
      </c>
      <c r="C37">
        <v>3</v>
      </c>
      <c r="D37">
        <v>2</v>
      </c>
      <c r="E37" s="6">
        <f t="shared" si="2"/>
        <v>0.66666666666666663</v>
      </c>
      <c r="G37" s="11">
        <v>95</v>
      </c>
      <c r="H37" t="s">
        <v>51</v>
      </c>
      <c r="I37">
        <v>5</v>
      </c>
      <c r="J37">
        <v>3</v>
      </c>
      <c r="K37" s="6">
        <f t="shared" si="3"/>
        <v>0.6</v>
      </c>
    </row>
    <row r="38" spans="1:11" x14ac:dyDescent="0.25">
      <c r="A38" s="11">
        <v>177</v>
      </c>
      <c r="B38" t="s">
        <v>48</v>
      </c>
      <c r="C38">
        <v>5</v>
      </c>
      <c r="D38">
        <v>5</v>
      </c>
      <c r="E38" s="6">
        <f t="shared" si="2"/>
        <v>1</v>
      </c>
      <c r="F38" s="21" t="s">
        <v>97</v>
      </c>
      <c r="G38" s="11">
        <v>101</v>
      </c>
      <c r="H38" t="s">
        <v>52</v>
      </c>
      <c r="I38">
        <v>3</v>
      </c>
      <c r="J38">
        <v>1</v>
      </c>
      <c r="K38" s="6">
        <f t="shared" si="3"/>
        <v>0.33333333333333331</v>
      </c>
    </row>
    <row r="39" spans="1:11" x14ac:dyDescent="0.25">
      <c r="A39" s="4" t="s">
        <v>32</v>
      </c>
      <c r="B39" s="7"/>
      <c r="C39" s="7">
        <f>SUM(C31:C38)</f>
        <v>23</v>
      </c>
      <c r="D39" s="7">
        <f>SUM(D30:D38)</f>
        <v>25</v>
      </c>
      <c r="E39" s="8">
        <f>SUM(D39/C39)</f>
        <v>1.0869565217391304</v>
      </c>
      <c r="G39" s="11">
        <v>111</v>
      </c>
      <c r="H39" t="s">
        <v>53</v>
      </c>
      <c r="I39">
        <v>3</v>
      </c>
      <c r="J39">
        <v>1</v>
      </c>
      <c r="K39" s="6">
        <f t="shared" si="3"/>
        <v>0.33333333333333331</v>
      </c>
    </row>
    <row r="40" spans="1:11" x14ac:dyDescent="0.25">
      <c r="E40" s="2"/>
      <c r="G40" s="4" t="s">
        <v>32</v>
      </c>
      <c r="I40" s="7">
        <f>SUM(I30:I39)</f>
        <v>39</v>
      </c>
      <c r="J40" s="7">
        <f>SUM(J31:J39)</f>
        <v>14</v>
      </c>
      <c r="K40" s="8">
        <f t="shared" si="3"/>
        <v>0.35897435897435898</v>
      </c>
    </row>
    <row r="41" spans="1:11" x14ac:dyDescent="0.25">
      <c r="G41" s="4"/>
      <c r="I41" s="7"/>
      <c r="J41" s="7"/>
      <c r="K41" s="8"/>
    </row>
    <row r="42" spans="1:11" x14ac:dyDescent="0.25">
      <c r="G42" s="4"/>
      <c r="I42" s="7"/>
      <c r="J42" s="7"/>
      <c r="K42" s="8"/>
    </row>
    <row r="48" spans="1:11" ht="18.75" x14ac:dyDescent="0.3">
      <c r="A48" s="12"/>
      <c r="B48" s="1"/>
      <c r="E48" s="2"/>
      <c r="G48"/>
    </row>
    <row r="49" spans="1:11" ht="18.75" x14ac:dyDescent="0.3">
      <c r="A49" s="12"/>
      <c r="B49" s="16" t="s">
        <v>88</v>
      </c>
      <c r="E49" s="2"/>
      <c r="G49"/>
      <c r="H49" s="7"/>
      <c r="J49" s="17"/>
      <c r="K49" s="17"/>
    </row>
    <row r="50" spans="1:11" ht="15.75" x14ac:dyDescent="0.25">
      <c r="A50" s="13" t="s">
        <v>96</v>
      </c>
      <c r="B50" s="3"/>
      <c r="E50" s="2"/>
      <c r="G50" s="3" t="s">
        <v>54</v>
      </c>
      <c r="H50" s="3"/>
      <c r="K50" s="2"/>
    </row>
    <row r="51" spans="1:11" x14ac:dyDescent="0.25">
      <c r="A51" s="4">
        <v>6</v>
      </c>
      <c r="B51" s="4" t="s">
        <v>2</v>
      </c>
      <c r="C51" s="4" t="s">
        <v>3</v>
      </c>
      <c r="D51" s="4">
        <v>2023</v>
      </c>
      <c r="E51" s="5" t="s">
        <v>4</v>
      </c>
      <c r="F51" s="4"/>
      <c r="G51" s="4">
        <v>5</v>
      </c>
      <c r="H51" s="4" t="s">
        <v>2</v>
      </c>
      <c r="I51" s="4" t="s">
        <v>3</v>
      </c>
      <c r="J51" s="4">
        <v>2024</v>
      </c>
      <c r="K51" s="5" t="s">
        <v>4</v>
      </c>
    </row>
    <row r="52" spans="1:11" x14ac:dyDescent="0.25">
      <c r="A52" s="11">
        <v>4</v>
      </c>
      <c r="B52" t="s">
        <v>55</v>
      </c>
      <c r="C52">
        <v>5</v>
      </c>
      <c r="D52">
        <v>0</v>
      </c>
      <c r="E52" s="6">
        <f t="shared" ref="E52:E58" si="4">SUM(D52/C52)</f>
        <v>0</v>
      </c>
      <c r="G52" s="11">
        <v>20</v>
      </c>
      <c r="H52" t="s">
        <v>56</v>
      </c>
      <c r="I52">
        <v>2</v>
      </c>
      <c r="J52">
        <v>1</v>
      </c>
      <c r="K52" s="6">
        <f t="shared" ref="K52:K56" si="5">SUM(J52/I52)</f>
        <v>0.5</v>
      </c>
    </row>
    <row r="53" spans="1:11" x14ac:dyDescent="0.25">
      <c r="A53" s="11">
        <v>9</v>
      </c>
      <c r="B53" t="s">
        <v>57</v>
      </c>
      <c r="C53">
        <v>1</v>
      </c>
      <c r="D53">
        <v>0</v>
      </c>
      <c r="E53" s="6">
        <f t="shared" si="4"/>
        <v>0</v>
      </c>
      <c r="G53" s="11">
        <v>22</v>
      </c>
      <c r="H53" t="s">
        <v>58</v>
      </c>
      <c r="I53">
        <v>3</v>
      </c>
      <c r="J53">
        <v>0</v>
      </c>
      <c r="K53" s="6">
        <f t="shared" si="5"/>
        <v>0</v>
      </c>
    </row>
    <row r="54" spans="1:11" x14ac:dyDescent="0.25">
      <c r="A54" s="11">
        <v>104</v>
      </c>
      <c r="B54" t="s">
        <v>89</v>
      </c>
      <c r="C54">
        <v>2</v>
      </c>
      <c r="D54">
        <v>0</v>
      </c>
      <c r="E54" s="6">
        <f t="shared" si="4"/>
        <v>0</v>
      </c>
      <c r="G54" s="11">
        <v>27</v>
      </c>
      <c r="H54" t="s">
        <v>60</v>
      </c>
      <c r="I54">
        <v>2</v>
      </c>
      <c r="J54">
        <v>0</v>
      </c>
      <c r="K54" s="6">
        <f t="shared" si="5"/>
        <v>0</v>
      </c>
    </row>
    <row r="55" spans="1:11" x14ac:dyDescent="0.25">
      <c r="A55" s="11">
        <v>112</v>
      </c>
      <c r="B55" t="s">
        <v>59</v>
      </c>
      <c r="C55">
        <v>9</v>
      </c>
      <c r="D55">
        <v>0</v>
      </c>
      <c r="E55" s="6">
        <f t="shared" si="4"/>
        <v>0</v>
      </c>
      <c r="G55" s="11">
        <v>46</v>
      </c>
      <c r="H55" t="s">
        <v>63</v>
      </c>
      <c r="I55">
        <v>12</v>
      </c>
      <c r="J55">
        <v>8</v>
      </c>
      <c r="K55" s="6">
        <f t="shared" si="5"/>
        <v>0.66666666666666663</v>
      </c>
    </row>
    <row r="56" spans="1:11" x14ac:dyDescent="0.25">
      <c r="A56" s="11">
        <v>128</v>
      </c>
      <c r="B56" t="s">
        <v>61</v>
      </c>
      <c r="C56">
        <v>13</v>
      </c>
      <c r="D56">
        <v>6</v>
      </c>
      <c r="E56" s="6">
        <f t="shared" si="4"/>
        <v>0.46153846153846156</v>
      </c>
      <c r="G56" s="11">
        <v>195</v>
      </c>
      <c r="H56" t="s">
        <v>64</v>
      </c>
      <c r="I56">
        <v>2</v>
      </c>
      <c r="J56">
        <v>0</v>
      </c>
      <c r="K56" s="6">
        <f t="shared" si="5"/>
        <v>0</v>
      </c>
    </row>
    <row r="57" spans="1:11" x14ac:dyDescent="0.25">
      <c r="A57" s="11">
        <v>138</v>
      </c>
      <c r="B57" t="s">
        <v>62</v>
      </c>
      <c r="C57">
        <v>1</v>
      </c>
      <c r="D57">
        <v>0</v>
      </c>
      <c r="E57" s="6">
        <f t="shared" si="4"/>
        <v>0</v>
      </c>
      <c r="K57" s="6"/>
    </row>
    <row r="58" spans="1:11" x14ac:dyDescent="0.25">
      <c r="A58" s="14" t="s">
        <v>32</v>
      </c>
      <c r="B58" s="7"/>
      <c r="C58" s="7">
        <f>SUM(C52:C57)</f>
        <v>31</v>
      </c>
      <c r="D58" s="7">
        <f>SUM(D52:D57)</f>
        <v>6</v>
      </c>
      <c r="E58" s="8">
        <f t="shared" si="4"/>
        <v>0.19354838709677419</v>
      </c>
      <c r="G58" s="7" t="s">
        <v>32</v>
      </c>
      <c r="H58" s="7"/>
      <c r="I58" s="7">
        <f>SUM(I51:I57)</f>
        <v>21</v>
      </c>
      <c r="J58" s="7">
        <f>SUM(J52:J56)</f>
        <v>9</v>
      </c>
      <c r="K58" s="8">
        <f t="shared" ref="K58" si="6">SUM(J58/I58)</f>
        <v>0.42857142857142855</v>
      </c>
    </row>
    <row r="59" spans="1:11" x14ac:dyDescent="0.25">
      <c r="A59" s="15"/>
      <c r="E59" s="6"/>
      <c r="G59" s="7"/>
      <c r="H59" s="7"/>
      <c r="I59" s="7"/>
      <c r="J59" s="7"/>
      <c r="K59" s="8"/>
    </row>
    <row r="60" spans="1:11" x14ac:dyDescent="0.25">
      <c r="A60" s="15"/>
      <c r="E60" s="6"/>
    </row>
    <row r="61" spans="1:11" x14ac:dyDescent="0.25">
      <c r="A61" s="15"/>
      <c r="E61" s="6"/>
      <c r="G61"/>
    </row>
    <row r="62" spans="1:11" x14ac:dyDescent="0.25">
      <c r="A62" s="15"/>
      <c r="E62" s="6"/>
      <c r="G62"/>
      <c r="K62" s="6"/>
    </row>
    <row r="63" spans="1:11" x14ac:dyDescent="0.25">
      <c r="A63" s="15"/>
      <c r="E63" s="2"/>
      <c r="G63"/>
    </row>
    <row r="64" spans="1:11" ht="15.75" x14ac:dyDescent="0.25">
      <c r="A64" s="13" t="s">
        <v>65</v>
      </c>
      <c r="B64" s="3"/>
      <c r="E64" s="2"/>
      <c r="G64" s="3"/>
      <c r="H64" s="3" t="s">
        <v>66</v>
      </c>
      <c r="K64" s="2"/>
    </row>
    <row r="65" spans="1:12" x14ac:dyDescent="0.25">
      <c r="A65" s="4">
        <v>9</v>
      </c>
      <c r="B65" s="4" t="s">
        <v>2</v>
      </c>
      <c r="C65" s="4" t="s">
        <v>3</v>
      </c>
      <c r="D65" s="4">
        <v>2024</v>
      </c>
      <c r="E65" s="5" t="s">
        <v>4</v>
      </c>
      <c r="F65" s="4"/>
      <c r="G65" s="4"/>
      <c r="H65" s="4" t="s">
        <v>2</v>
      </c>
      <c r="I65" s="4" t="s">
        <v>3</v>
      </c>
      <c r="J65" s="4">
        <v>2024</v>
      </c>
      <c r="K65" s="5" t="s">
        <v>4</v>
      </c>
    </row>
    <row r="66" spans="1:12" x14ac:dyDescent="0.25">
      <c r="A66" s="11">
        <v>61</v>
      </c>
      <c r="B66" t="s">
        <v>67</v>
      </c>
      <c r="C66">
        <v>3</v>
      </c>
      <c r="D66">
        <v>1</v>
      </c>
      <c r="E66" s="6">
        <f t="shared" ref="E66:E75" si="7">SUM(D66/C66)</f>
        <v>0.33333333333333331</v>
      </c>
      <c r="G66">
        <v>200</v>
      </c>
      <c r="H66" t="s">
        <v>68</v>
      </c>
      <c r="I66" s="11">
        <v>0</v>
      </c>
      <c r="J66">
        <v>0</v>
      </c>
      <c r="K66" s="8">
        <v>0</v>
      </c>
    </row>
    <row r="67" spans="1:12" x14ac:dyDescent="0.25">
      <c r="A67" s="11">
        <v>64</v>
      </c>
      <c r="B67" t="s">
        <v>69</v>
      </c>
      <c r="C67">
        <v>1</v>
      </c>
      <c r="D67">
        <v>0</v>
      </c>
      <c r="E67" s="6">
        <f t="shared" si="7"/>
        <v>0</v>
      </c>
      <c r="G67"/>
      <c r="H67" t="s">
        <v>32</v>
      </c>
      <c r="I67" s="11">
        <f>I66</f>
        <v>0</v>
      </c>
      <c r="J67">
        <f>J66</f>
        <v>0</v>
      </c>
      <c r="K67" s="8">
        <v>0</v>
      </c>
    </row>
    <row r="68" spans="1:12" x14ac:dyDescent="0.25">
      <c r="A68" s="11">
        <v>66</v>
      </c>
      <c r="B68" t="s">
        <v>70</v>
      </c>
      <c r="C68">
        <v>15</v>
      </c>
      <c r="D68">
        <v>3</v>
      </c>
      <c r="E68" s="6">
        <f t="shared" si="7"/>
        <v>0.2</v>
      </c>
      <c r="G68"/>
      <c r="K68" s="6"/>
    </row>
    <row r="69" spans="1:12" x14ac:dyDescent="0.25">
      <c r="A69" s="11">
        <v>69</v>
      </c>
      <c r="B69" t="s">
        <v>71</v>
      </c>
      <c r="C69">
        <v>1</v>
      </c>
      <c r="D69">
        <v>0</v>
      </c>
      <c r="E69" s="6">
        <f t="shared" si="7"/>
        <v>0</v>
      </c>
      <c r="G69"/>
      <c r="H69" s="7" t="s">
        <v>72</v>
      </c>
      <c r="K69" s="6" t="s">
        <v>122</v>
      </c>
    </row>
    <row r="70" spans="1:12" x14ac:dyDescent="0.25">
      <c r="A70" s="11">
        <v>103</v>
      </c>
      <c r="B70" t="s">
        <v>75</v>
      </c>
      <c r="C70">
        <v>5</v>
      </c>
      <c r="D70">
        <v>2</v>
      </c>
      <c r="E70" s="6">
        <f t="shared" si="7"/>
        <v>0.4</v>
      </c>
      <c r="G70"/>
      <c r="H70" s="7" t="s">
        <v>74</v>
      </c>
      <c r="I70" s="7" t="s">
        <v>3</v>
      </c>
      <c r="J70" s="7">
        <v>2024</v>
      </c>
      <c r="K70" s="8" t="s">
        <v>4</v>
      </c>
    </row>
    <row r="71" spans="1:12" x14ac:dyDescent="0.25">
      <c r="A71" s="11">
        <v>105</v>
      </c>
      <c r="B71" t="s">
        <v>77</v>
      </c>
      <c r="C71">
        <v>1</v>
      </c>
      <c r="D71">
        <v>0</v>
      </c>
      <c r="E71" s="6">
        <f t="shared" si="7"/>
        <v>0</v>
      </c>
      <c r="G71"/>
      <c r="H71" t="s">
        <v>76</v>
      </c>
      <c r="I71">
        <f>C21</f>
        <v>57</v>
      </c>
      <c r="J71">
        <v>31</v>
      </c>
      <c r="K71" s="8">
        <f t="shared" ref="K71:K79" si="8">SUM(J71/I71)</f>
        <v>0.54385964912280704</v>
      </c>
      <c r="L71" s="21"/>
    </row>
    <row r="72" spans="1:12" x14ac:dyDescent="0.25">
      <c r="A72" s="11">
        <v>113</v>
      </c>
      <c r="B72" t="s">
        <v>79</v>
      </c>
      <c r="C72">
        <v>1</v>
      </c>
      <c r="D72">
        <v>0</v>
      </c>
      <c r="E72" s="6">
        <f t="shared" si="7"/>
        <v>0</v>
      </c>
      <c r="G72"/>
      <c r="H72" t="s">
        <v>78</v>
      </c>
      <c r="I72">
        <v>82</v>
      </c>
      <c r="J72">
        <v>41</v>
      </c>
      <c r="K72" s="8">
        <f t="shared" si="8"/>
        <v>0.5</v>
      </c>
      <c r="L72" s="21"/>
    </row>
    <row r="73" spans="1:12" x14ac:dyDescent="0.25">
      <c r="A73" s="11">
        <v>156</v>
      </c>
      <c r="B73" t="s">
        <v>81</v>
      </c>
      <c r="C73">
        <v>1</v>
      </c>
      <c r="D73">
        <v>0</v>
      </c>
      <c r="E73" s="6">
        <f>SUM(D73/C74)</f>
        <v>0</v>
      </c>
      <c r="G73"/>
      <c r="H73" t="s">
        <v>80</v>
      </c>
      <c r="I73">
        <f>C39</f>
        <v>23</v>
      </c>
      <c r="J73">
        <v>25</v>
      </c>
      <c r="K73" s="8">
        <f t="shared" si="8"/>
        <v>1.0869565217391304</v>
      </c>
      <c r="L73" s="21" t="s">
        <v>116</v>
      </c>
    </row>
    <row r="74" spans="1:12" x14ac:dyDescent="0.25">
      <c r="A74" s="11">
        <v>206</v>
      </c>
      <c r="B74" t="s">
        <v>73</v>
      </c>
      <c r="C74">
        <v>2</v>
      </c>
      <c r="D74">
        <v>4</v>
      </c>
      <c r="E74" s="6">
        <f>SUM(D74/C74)</f>
        <v>2</v>
      </c>
      <c r="F74" s="21" t="s">
        <v>116</v>
      </c>
      <c r="G74"/>
      <c r="H74" t="s">
        <v>82</v>
      </c>
      <c r="I74">
        <f>I40</f>
        <v>39</v>
      </c>
      <c r="J74">
        <v>14</v>
      </c>
      <c r="K74" s="8">
        <f t="shared" si="8"/>
        <v>0.35897435897435898</v>
      </c>
      <c r="L74" s="21"/>
    </row>
    <row r="75" spans="1:12" x14ac:dyDescent="0.25">
      <c r="A75" s="14" t="s">
        <v>32</v>
      </c>
      <c r="B75" s="7"/>
      <c r="C75" s="7">
        <f>SUM(C66:C74)</f>
        <v>30</v>
      </c>
      <c r="D75" s="7">
        <f>SUM(D66:D74)</f>
        <v>10</v>
      </c>
      <c r="E75" s="8">
        <f t="shared" si="7"/>
        <v>0.33333333333333331</v>
      </c>
      <c r="G75"/>
      <c r="H75" t="s">
        <v>83</v>
      </c>
      <c r="I75">
        <f>C58</f>
        <v>31</v>
      </c>
      <c r="J75">
        <v>6</v>
      </c>
      <c r="K75" s="8">
        <f t="shared" si="8"/>
        <v>0.19354838709677419</v>
      </c>
      <c r="L75" s="21"/>
    </row>
    <row r="76" spans="1:12" x14ac:dyDescent="0.25">
      <c r="A76" s="15"/>
      <c r="E76" s="2"/>
      <c r="G76"/>
      <c r="H76" t="s">
        <v>84</v>
      </c>
      <c r="I76">
        <v>21</v>
      </c>
      <c r="J76">
        <v>9</v>
      </c>
      <c r="K76" s="8">
        <f t="shared" si="8"/>
        <v>0.42857142857142855</v>
      </c>
      <c r="L76" s="21"/>
    </row>
    <row r="77" spans="1:12" x14ac:dyDescent="0.25">
      <c r="A77" s="15"/>
      <c r="E77" s="2"/>
      <c r="G77" s="7"/>
      <c r="H77" t="s">
        <v>85</v>
      </c>
      <c r="I77">
        <f>C75</f>
        <v>30</v>
      </c>
      <c r="J77" s="18">
        <v>10</v>
      </c>
      <c r="K77" s="8">
        <f t="shared" si="8"/>
        <v>0.33333333333333331</v>
      </c>
      <c r="L77" s="21"/>
    </row>
    <row r="78" spans="1:12" x14ac:dyDescent="0.25">
      <c r="A78" s="15"/>
      <c r="E78" s="2"/>
      <c r="G78"/>
      <c r="H78" t="s">
        <v>86</v>
      </c>
      <c r="I78">
        <v>0</v>
      </c>
      <c r="K78" s="8">
        <v>0</v>
      </c>
    </row>
    <row r="79" spans="1:12" x14ac:dyDescent="0.25">
      <c r="A79" s="15"/>
      <c r="E79" s="2"/>
      <c r="G79"/>
      <c r="H79" s="7" t="s">
        <v>32</v>
      </c>
      <c r="I79" s="7">
        <f>SUM(I71:I78)</f>
        <v>283</v>
      </c>
      <c r="J79" s="7">
        <f>SUM(J71:J78)</f>
        <v>136</v>
      </c>
      <c r="K79" s="8">
        <f t="shared" si="8"/>
        <v>0.48056537102473496</v>
      </c>
    </row>
    <row r="80" spans="1:12" x14ac:dyDescent="0.25">
      <c r="A80" s="15"/>
      <c r="E80" s="2"/>
      <c r="G80"/>
      <c r="K80" s="2"/>
    </row>
    <row r="81" spans="1:7" x14ac:dyDescent="0.25">
      <c r="A81" s="15"/>
      <c r="E81" s="2"/>
      <c r="G81"/>
    </row>
    <row r="82" spans="1:7" x14ac:dyDescent="0.25">
      <c r="A82" s="15"/>
      <c r="E82" s="2"/>
      <c r="G82"/>
    </row>
    <row r="83" spans="1:7" x14ac:dyDescent="0.25">
      <c r="A83" s="15"/>
      <c r="G83"/>
    </row>
  </sheetData>
  <printOptions headings="1" gridLines="1"/>
  <pageMargins left="0.7" right="0.7" top="0.75" bottom="0.75" header="0.3" footer="0.3"/>
  <pageSetup scale="9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18</vt:i4>
      </vt:variant>
    </vt:vector>
  </HeadingPairs>
  <TitlesOfParts>
    <vt:vector size="38" baseType="lpstr">
      <vt:lpstr>1.17.24</vt:lpstr>
      <vt:lpstr>1.10.24</vt:lpstr>
      <vt:lpstr>1.3.24</vt:lpstr>
      <vt:lpstr>12.27.23</vt:lpstr>
      <vt:lpstr>12.20.23</vt:lpstr>
      <vt:lpstr>12.13.23</vt:lpstr>
      <vt:lpstr>12.6.23</vt:lpstr>
      <vt:lpstr>11.29.23</vt:lpstr>
      <vt:lpstr>11.22.23</vt:lpstr>
      <vt:lpstr>11.15.23</vt:lpstr>
      <vt:lpstr>11.8.23 </vt:lpstr>
      <vt:lpstr>11.1.23</vt:lpstr>
      <vt:lpstr>10.25.23</vt:lpstr>
      <vt:lpstr>10.18.23</vt:lpstr>
      <vt:lpstr>10.11.23</vt:lpstr>
      <vt:lpstr>10.5.23</vt:lpstr>
      <vt:lpstr>9.27.23</vt:lpstr>
      <vt:lpstr>9.20.23</vt:lpstr>
      <vt:lpstr>9.14.23</vt:lpstr>
      <vt:lpstr>8.3.23</vt:lpstr>
      <vt:lpstr>'1.10.24'!Print_Area</vt:lpstr>
      <vt:lpstr>'1.17.24'!Print_Area</vt:lpstr>
      <vt:lpstr>'1.3.24'!Print_Area</vt:lpstr>
      <vt:lpstr>'10.11.23'!Print_Area</vt:lpstr>
      <vt:lpstr>'10.18.23'!Print_Area</vt:lpstr>
      <vt:lpstr>'10.25.23'!Print_Area</vt:lpstr>
      <vt:lpstr>'10.5.23'!Print_Area</vt:lpstr>
      <vt:lpstr>'11.1.23'!Print_Area</vt:lpstr>
      <vt:lpstr>'11.15.23'!Print_Area</vt:lpstr>
      <vt:lpstr>'11.22.23'!Print_Area</vt:lpstr>
      <vt:lpstr>'11.29.23'!Print_Area</vt:lpstr>
      <vt:lpstr>'11.8.23 '!Print_Area</vt:lpstr>
      <vt:lpstr>'12.13.23'!Print_Area</vt:lpstr>
      <vt:lpstr>'12.20.23'!Print_Area</vt:lpstr>
      <vt:lpstr>'12.27.23'!Print_Area</vt:lpstr>
      <vt:lpstr>'12.6.23'!Print_Area</vt:lpstr>
      <vt:lpstr>'9.20.23'!Print_Area</vt:lpstr>
      <vt:lpstr>'9.27.23'!Print_Area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Janice Sentivany</cp:lastModifiedBy>
  <cp:lastPrinted>2023-12-08T20:42:23Z</cp:lastPrinted>
  <dcterms:created xsi:type="dcterms:W3CDTF">2020-06-08T17:13:58Z</dcterms:created>
  <dcterms:modified xsi:type="dcterms:W3CDTF">2024-01-19T20:46:07Z</dcterms:modified>
</cp:coreProperties>
</file>